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Лист1!$A$361:$A$387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E105" i="4"/>
  <c r="F105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E283" i="4"/>
  <c r="F283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E298" i="4"/>
  <c r="F298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F314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E331" i="4"/>
  <c r="F331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E348" i="4"/>
  <c r="F348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E374" i="4"/>
  <c r="F374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E380" i="4"/>
  <c r="F380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E385" i="4"/>
  <c r="F385" i="4"/>
  <c r="E314" i="4" l="1"/>
  <c r="F386" i="4"/>
  <c r="E386" i="4"/>
</calcChain>
</file>

<file path=xl/sharedStrings.xml><?xml version="1.0" encoding="utf-8"?>
<sst xmlns="http://schemas.openxmlformats.org/spreadsheetml/2006/main" count="898" uniqueCount="498">
  <si>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</si>
  <si>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</si>
  <si>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</si>
  <si>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</si>
  <si>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</si>
  <si>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</si>
  <si>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</si>
  <si>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</si>
  <si>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</si>
  <si>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15.05.2023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</si>
  <si>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</si>
  <si>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</si>
  <si>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</si>
  <si>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</si>
  <si>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</si>
  <si>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</si>
  <si>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</si>
  <si>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</si>
  <si>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</si>
  <si>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</si>
  <si>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</si>
  <si>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</si>
  <si>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</si>
  <si>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</si>
  <si>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</si>
  <si>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</si>
  <si>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</si>
  <si>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</si>
  <si>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</si>
  <si>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</si>
  <si>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</si>
  <si>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</si>
  <si>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</si>
  <si>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фл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</si>
  <si>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</si>
  <si>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</si>
  <si>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</si>
  <si>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</si>
  <si>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</si>
  <si>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</si>
  <si>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</si>
  <si>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</si>
  <si>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</si>
  <si>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</si>
  <si>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</si>
  <si>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</si>
  <si>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</si>
  <si>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</si>
  <si>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</si>
  <si>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</si>
  <si>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</si>
  <si>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</si>
  <si>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</si>
  <si>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</si>
  <si>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</si>
  <si>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</si>
  <si>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</si>
  <si>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</si>
  <si>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</si>
  <si>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</si>
  <si>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</si>
  <si>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</si>
  <si>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</si>
  <si>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</si>
  <si>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</si>
  <si>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</si>
  <si>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</si>
  <si>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</si>
  <si>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</si>
  <si>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</si>
  <si>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</si>
  <si>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</si>
  <si>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</si>
  <si>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</si>
  <si>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</si>
  <si>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</si>
  <si>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</si>
  <si>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</si>
  <si>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</si>
  <si>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ПДВ </t>
  </si>
  <si>
    <t>грн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</si>
  <si>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</si>
  <si>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</si>
  <si>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</si>
  <si>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</si>
  <si>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</si>
  <si>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</si>
  <si>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</si>
  <si>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</si>
  <si>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</si>
  <si>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</si>
  <si>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</si>
  <si>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</si>
  <si>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</si>
  <si>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</si>
  <si>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</si>
  <si>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</si>
  <si>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</si>
  <si>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</si>
  <si>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</si>
  <si>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</si>
  <si>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</si>
  <si>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</si>
  <si>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медичні оглядові нітрилові н/с н/пр. </t>
  </si>
  <si>
    <t>2,55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</si>
  <si>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</si>
  <si>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</si>
  <si>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</si>
  <si>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</si>
  <si>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</si>
  <si>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</si>
  <si>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</si>
  <si>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</si>
  <si>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>47,52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</si>
  <si>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</si>
  <si>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</si>
  <si>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</si>
  <si>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</si>
  <si>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</si>
  <si>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</si>
  <si>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</si>
  <si>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</si>
  <si>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</si>
  <si>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</si>
  <si>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15,48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</si>
  <si>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</si>
  <si>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</si>
  <si>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</si>
  <si>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</si>
  <si>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</si>
  <si>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</si>
  <si>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</si>
  <si>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</si>
  <si>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</si>
  <si>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</si>
  <si>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</si>
  <si>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</si>
  <si>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</si>
  <si>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180,99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</si>
  <si>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</si>
  <si>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</si>
  <si>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</si>
  <si>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</si>
  <si>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</si>
  <si>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</si>
  <si>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</si>
  <si>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</si>
  <si>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</si>
  <si>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</si>
  <si>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</si>
  <si>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</si>
  <si>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</si>
  <si>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</si>
  <si>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</si>
  <si>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</si>
  <si>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</si>
  <si>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</si>
  <si>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</si>
  <si>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</si>
  <si>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</si>
  <si>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</si>
  <si>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</si>
  <si>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</si>
  <si>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</si>
  <si>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</si>
  <si>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</si>
  <si>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</si>
  <si>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</si>
  <si>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</si>
  <si>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</si>
  <si>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</si>
  <si>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>144,44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</si>
  <si>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</si>
  <si>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</si>
  <si>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</si>
  <si>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</si>
  <si>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</si>
  <si>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</si>
  <si>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</si>
  <si>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</si>
  <si>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</si>
  <si>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</si>
  <si>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</si>
  <si>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</si>
  <si>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</si>
  <si>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</si>
  <si>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</si>
  <si>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</si>
  <si>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</si>
  <si>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</si>
  <si>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</si>
  <si>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 xml:space="preserve">Аміаку р-н 10%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</si>
  <si>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</si>
  <si>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</si>
  <si>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</si>
  <si>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</si>
  <si>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</si>
  <si>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</si>
  <si>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</si>
  <si>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</si>
  <si>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</si>
  <si>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</si>
  <si>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</si>
  <si>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</si>
  <si>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</si>
  <si>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</si>
  <si>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</si>
  <si>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</si>
  <si>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</si>
  <si>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</si>
  <si>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</si>
  <si>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</si>
  <si>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</si>
  <si>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</si>
  <si>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</si>
  <si>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</si>
  <si>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</si>
  <si>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</si>
  <si>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</si>
  <si>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</si>
  <si>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</si>
  <si>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</si>
  <si>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</si>
  <si>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</si>
  <si>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</si>
  <si>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</si>
  <si>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</si>
  <si>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</si>
  <si>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</si>
  <si>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</si>
  <si>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</si>
  <si>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</si>
  <si>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</si>
  <si>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</si>
  <si>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</si>
  <si>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</si>
  <si>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</si>
  <si>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</si>
  <si>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</si>
  <si>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</si>
  <si>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</si>
  <si>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</si>
  <si>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</si>
  <si>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</si>
  <si>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</si>
  <si>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</si>
  <si>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</si>
  <si>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</si>
  <si>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</si>
  <si>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</si>
  <si>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</si>
  <si>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</si>
  <si>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</si>
  <si>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</si>
  <si>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</si>
  <si>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</si>
  <si>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</si>
  <si>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</si>
  <si>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</si>
  <si>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</si>
  <si>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</si>
  <si>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</si>
  <si>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</si>
  <si>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</si>
  <si>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</si>
  <si>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</si>
  <si>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</si>
  <si>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</si>
  <si>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</si>
  <si>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</si>
  <si>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</si>
  <si>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</si>
  <si>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</si>
  <si>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</si>
  <si>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</si>
  <si>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</si>
  <si>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</si>
  <si>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</si>
  <si>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</si>
  <si>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</si>
  <si>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</si>
  <si>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Ністатін </t>
  </si>
  <si>
    <t>91,33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</si>
  <si>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</si>
  <si>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</si>
  <si>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</si>
  <si>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</si>
  <si>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</si>
  <si>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Нетканий еластичний хірургічн.пластир 10мх5см </t>
  </si>
  <si>
    <t xml:space="preserve">Новохлор-екстра 10л </t>
  </si>
  <si>
    <t>52,79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</si>
  <si>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</si>
  <si>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</si>
  <si>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</si>
  <si>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</si>
  <si>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</si>
  <si>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</si>
  <si>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</si>
  <si>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</si>
  <si>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</si>
  <si>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</si>
  <si>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</si>
  <si>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медична рентген. AGFA Ortho CP-GU M 18x24 </t>
  </si>
  <si>
    <t>11,20</t>
  </si>
  <si>
    <t xml:space="preserve">Плівка медична рентген. AGFA Ortho CP-GU M 24x30 </t>
  </si>
  <si>
    <t>16,80</t>
  </si>
  <si>
    <t xml:space="preserve">Плівка медична рентген.зеленочутл. МXG 30x40 </t>
  </si>
  <si>
    <t>26,80</t>
  </si>
  <si>
    <t xml:space="preserve">Плівка стоматолог. D-Speed </t>
  </si>
  <si>
    <t>7,90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</si>
  <si>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</si>
  <si>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</si>
  <si>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</si>
  <si>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</si>
  <si>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</si>
  <si>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</si>
  <si>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</si>
  <si>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</si>
  <si>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</si>
  <si>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</si>
  <si>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</si>
  <si>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</si>
  <si>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</si>
  <si>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Резодонт, резорцин-формалінов.цемент </t>
  </si>
  <si>
    <t xml:space="preserve">Рукавички медичні латексні стерильні </t>
  </si>
  <si>
    <t>12,65</t>
  </si>
  <si>
    <t>4,73</t>
  </si>
  <si>
    <t xml:space="preserve">Сабуро агар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</si>
  <si>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</si>
  <si>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</si>
  <si>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</si>
  <si>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</si>
  <si>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</si>
  <si>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</si>
  <si>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</si>
  <si>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</si>
  <si>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</si>
  <si>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</si>
  <si>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</si>
  <si>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>38,88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</si>
  <si>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</si>
  <si>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</si>
  <si>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</si>
  <si>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</si>
  <si>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</si>
  <si>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</si>
  <si>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</si>
  <si>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</si>
  <si>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</si>
  <si>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</si>
  <si>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</si>
  <si>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</si>
  <si>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</si>
  <si>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</si>
  <si>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</si>
  <si>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</si>
  <si>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</si>
  <si>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</si>
  <si>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</si>
  <si>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</si>
  <si>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</si>
  <si>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</si>
  <si>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</si>
  <si>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</si>
  <si>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</si>
  <si>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</si>
  <si>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</si>
  <si>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</si>
  <si>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</si>
  <si>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</si>
  <si>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>1,55</t>
  </si>
  <si>
    <t xml:space="preserve">Щіточка гінекологічна цервікальна стер. </t>
  </si>
  <si>
    <t>3,20</t>
  </si>
  <si>
    <t xml:space="preserve">К-т д/забору та транспорт.біолог.зразк. (пробірка пласт. та пласт.аплікатор) 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</si>
  <si>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</si>
  <si>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</si>
  <si>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</si>
  <si>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</si>
  <si>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Medium </t>
  </si>
  <si>
    <t>22,94</t>
  </si>
  <si>
    <t xml:space="preserve">Підгузники TENA Slip Plus Small </t>
  </si>
  <si>
    <t>21,71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</si>
  <si>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</si>
  <si>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</si>
  <si>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</si>
  <si>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</si>
  <si>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</si>
  <si>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</si>
  <si>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</si>
  <si>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</si>
  <si>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</si>
  <si>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</si>
  <si>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4,44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</si>
  <si>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</si>
  <si>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</si>
  <si>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</si>
  <si>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</si>
  <si>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</si>
  <si>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</si>
  <si>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</si>
  <si>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</si>
  <si>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Пента-НІВ </t>
  </si>
  <si>
    <t>58,85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</si>
  <si>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</si>
  <si>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</si>
  <si>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</si>
  <si>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</si>
  <si>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</si>
  <si>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</si>
  <si>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</si>
  <si>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</si>
  <si>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</si>
  <si>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</si>
  <si>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bОПВ </t>
  </si>
  <si>
    <t>6,90</t>
  </si>
  <si>
    <t xml:space="preserve">Капельница для пероральн.поліом.вакцини </t>
  </si>
  <si>
    <t>0,10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</si>
  <si>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</si>
  <si>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</si>
  <si>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</si>
  <si>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</si>
  <si>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Приорикс КПК </t>
  </si>
  <si>
    <t>163,46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</si>
  <si>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</si>
  <si>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</si>
  <si>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</si>
  <si>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</si>
  <si>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Розчинникдо вакцини Приорикс, вода д/ін.0,5мл 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</si>
  <si>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</si>
  <si>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</si>
  <si>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</si>
  <si>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</si>
  <si>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</si>
  <si>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</si>
  <si>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</si>
  <si>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</si>
  <si>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</si>
  <si>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</si>
  <si>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</si>
  <si>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</si>
  <si>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</si>
  <si>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Корзолекс екстра 5л </t>
  </si>
  <si>
    <t xml:space="preserve">Костюм противочумний </t>
  </si>
  <si>
    <t xml:space="preserve">Новохлор </t>
  </si>
  <si>
    <t xml:space="preserve">Перекис водню 35% </t>
  </si>
  <si>
    <t xml:space="preserve">Пластир 15х10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</si>
  <si>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</si>
  <si>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</si>
  <si>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</si>
  <si>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</si>
  <si>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</si>
  <si>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</si>
  <si>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</si>
  <si>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</si>
  <si>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</si>
  <si>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</si>
  <si>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</si>
  <si>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</si>
  <si>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</si>
  <si>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</si>
  <si>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</si>
  <si>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 xml:space="preserve">Калій йодид 65мг №10 </t>
  </si>
  <si>
    <t>таб.</t>
  </si>
  <si>
    <t xml:space="preserve">Калій йодид 65мг №12 </t>
  </si>
  <si>
    <t>4,71</t>
  </si>
  <si>
    <t>21,46</t>
  </si>
  <si>
    <t xml:space="preserve">Маска  FFP 2 </t>
  </si>
  <si>
    <t xml:space="preserve">Підгузки дорослі Absorin р.М 8 крап. (№28) </t>
  </si>
  <si>
    <t xml:space="preserve">Перчатки латексні </t>
  </si>
  <si>
    <t xml:space="preserve">Перчатки нітрилові </t>
  </si>
  <si>
    <t xml:space="preserve">Респіратор FFP3 </t>
  </si>
  <si>
    <t>32,65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</si>
  <si>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</si>
  <si>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</si>
  <si>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</si>
  <si>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</si>
  <si>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</si>
  <si>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</si>
  <si>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</si>
  <si>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</si>
  <si>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</si>
  <si>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Парацетамол 500мг </t>
  </si>
  <si>
    <t>капс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</si>
  <si>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</si>
  <si>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</si>
  <si>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</si>
  <si>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201/1  </t>
  </si>
  <si>
    <t>КНП "Міська дитяча поліклініка №2 " ХМР</t>
  </si>
  <si>
    <t xml:space="preserve">201/1ВТОР.  </t>
  </si>
  <si>
    <t xml:space="preserve">201/3  </t>
  </si>
  <si>
    <t xml:space="preserve">201/4  </t>
  </si>
  <si>
    <t xml:space="preserve">201/41 </t>
  </si>
  <si>
    <t xml:space="preserve">201/5 </t>
  </si>
  <si>
    <t xml:space="preserve">201/6 </t>
  </si>
  <si>
    <t xml:space="preserve">201/Covid-19  </t>
  </si>
  <si>
    <t xml:space="preserve">201/Казна Covid </t>
  </si>
  <si>
    <t>ЗАЛИШКИ МЕДИЧНИХ ЗАСОБІВ</t>
  </si>
  <si>
    <t>станом на  15 травня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</si>
</sst>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7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41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8" t="s">
        <v>487</v>
      </c>
      <c r="B1" s="39"/>
    </row>
    <row r="2" spans="1:15" s="1" customFormat="1" ht="12.75" customHeight="1" x14ac:dyDescent="0.2">
      <c r="A2" s="40"/>
      <c r="B2" s="40"/>
      <c r="F2" s="2"/>
    </row>
    <row r="3" spans="1:15" s="1" customFormat="1" ht="12.75" customHeight="1" x14ac:dyDescent="0.2">
      <c r="A3" s="37" t="s">
        <v>1</v>
      </c>
      <c r="B3" s="37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496</v>
      </c>
      <c r="B8" s="5"/>
      <c r="C8" s="5"/>
      <c r="D8" s="5"/>
      <c r="E8" s="5"/>
      <c r="F8" s="5"/>
    </row>
    <row r="9" spans="1:15" s="6" customFormat="1" ht="15.75" x14ac:dyDescent="0.25">
      <c r="A9" s="7" t="s">
        <v>497</v>
      </c>
      <c r="B9" s="7"/>
      <c r="C9" s="7"/>
      <c r="D9" s="7"/>
      <c r="E9" s="7"/>
      <c r="F9" s="7"/>
    </row>
    <row r="10" spans="1:15" s="6" customFormat="1" ht="3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0" t="s">
        <v>4</v>
      </c>
      <c r="B11" s="33" t="s">
        <v>0</v>
      </c>
      <c r="C11" s="34" t="s">
        <v>5</v>
      </c>
      <c r="D11" s="33" t="s">
        <v>6</v>
      </c>
      <c r="E11" s="33" t="s">
        <v>9</v>
      </c>
      <c r="F11" s="33"/>
    </row>
    <row r="12" spans="1:15" s="6" customFormat="1" x14ac:dyDescent="0.2">
      <c r="A12" s="31"/>
      <c r="B12" s="28"/>
      <c r="C12" s="35"/>
      <c r="D12" s="28"/>
      <c r="E12" s="28" t="s">
        <v>7</v>
      </c>
      <c r="F12" s="28" t="s">
        <v>8</v>
      </c>
    </row>
    <row r="13" spans="1:15" s="6" customFormat="1" ht="13.5" thickBot="1" x14ac:dyDescent="0.25">
      <c r="A13" s="32"/>
      <c r="B13" s="29"/>
      <c r="C13" s="36"/>
      <c r="D13" s="29"/>
      <c r="E13" s="29"/>
      <c r="F13" s="29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ht="13.5" thickBot="1" x14ac:dyDescent="0.25">
      <c r="A16" s="19">
        <v>1</v>
      </c>
      <c r="B16" s="20" t="s">
        <v>11</v>
      </c>
      <c r="C16" s="21" t="s">
        <v>12</v>
      </c>
      <c r="D16" s="22" t="s">
        <v>13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486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10</v>
      </c>
    </row>
    <row r="19" spans="1:15" s="12" customFormat="1" ht="17.25" customHeight="1" x14ac:dyDescent="0.2">
      <c r="A19" s="19">
        <v>1</v>
      </c>
      <c r="B19" s="20" t="s">
        <v>14</v>
      </c>
      <c r="C19" s="21" t="s">
        <v>15</v>
      </c>
      <c r="D19" s="22">
        <v>144</v>
      </c>
      <c r="E19" s="23">
        <v>10</v>
      </c>
      <c r="F19" s="22">
        <v>1440</v>
      </c>
      <c r="G19" s="11">
        <f t="shared" ref="G19:G35" si="0">E19</f>
        <v>10</v>
      </c>
      <c r="H19" s="11">
        <f t="shared" ref="H19:H35" si="1">F19</f>
        <v>1440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19">
        <v>2</v>
      </c>
      <c r="B20" s="20" t="s">
        <v>16</v>
      </c>
      <c r="C20" s="21" t="s">
        <v>17</v>
      </c>
      <c r="D20" s="22" t="s">
        <v>18</v>
      </c>
      <c r="E20" s="23">
        <v>3.0500000000000003</v>
      </c>
      <c r="F20" s="22">
        <v>298.14</v>
      </c>
      <c r="G20" s="11">
        <f t="shared" si="0"/>
        <v>3.0500000000000003</v>
      </c>
      <c r="H20" s="11">
        <f t="shared" si="1"/>
        <v>298.14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16.5" customHeight="1" x14ac:dyDescent="0.2">
      <c r="A21" s="19">
        <v>3</v>
      </c>
      <c r="B21" s="20" t="s">
        <v>19</v>
      </c>
      <c r="C21" s="21" t="s">
        <v>20</v>
      </c>
      <c r="D21" s="22">
        <v>460</v>
      </c>
      <c r="E21" s="23">
        <v>1.7000000000000002</v>
      </c>
      <c r="F21" s="22">
        <v>782</v>
      </c>
      <c r="G21" s="11">
        <f t="shared" si="0"/>
        <v>1.7000000000000002</v>
      </c>
      <c r="H21" s="11">
        <f t="shared" si="1"/>
        <v>782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ht="14.25" customHeight="1" x14ac:dyDescent="0.2">
      <c r="A22" s="19">
        <v>4</v>
      </c>
      <c r="B22" s="20" t="s">
        <v>21</v>
      </c>
      <c r="C22" s="21" t="s">
        <v>22</v>
      </c>
      <c r="D22" s="22" t="s">
        <v>23</v>
      </c>
      <c r="E22" s="23">
        <v>1054</v>
      </c>
      <c r="F22" s="22">
        <v>11067</v>
      </c>
      <c r="G22" s="11">
        <f t="shared" si="0"/>
        <v>1054</v>
      </c>
      <c r="H22" s="11">
        <f t="shared" si="1"/>
        <v>11067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5</v>
      </c>
      <c r="B23" s="20" t="s">
        <v>24</v>
      </c>
      <c r="C23" s="21" t="s">
        <v>15</v>
      </c>
      <c r="D23" s="22" t="s">
        <v>25</v>
      </c>
      <c r="E23" s="23">
        <v>60</v>
      </c>
      <c r="F23" s="22">
        <v>756</v>
      </c>
      <c r="G23" s="11">
        <f t="shared" si="0"/>
        <v>60</v>
      </c>
      <c r="H23" s="11">
        <f t="shared" si="1"/>
        <v>756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ht="15" customHeight="1" x14ac:dyDescent="0.2">
      <c r="A24" s="19">
        <v>6</v>
      </c>
      <c r="B24" s="20" t="s">
        <v>26</v>
      </c>
      <c r="C24" s="21" t="s">
        <v>17</v>
      </c>
      <c r="D24" s="22">
        <v>15400</v>
      </c>
      <c r="E24" s="23">
        <v>1E-3</v>
      </c>
      <c r="F24" s="22">
        <v>15.4</v>
      </c>
      <c r="G24" s="11">
        <f t="shared" si="0"/>
        <v>1E-3</v>
      </c>
      <c r="H24" s="11">
        <f t="shared" si="1"/>
        <v>15.4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x14ac:dyDescent="0.2">
      <c r="A25" s="19">
        <v>7</v>
      </c>
      <c r="B25" s="20" t="s">
        <v>27</v>
      </c>
      <c r="C25" s="21" t="s">
        <v>15</v>
      </c>
      <c r="D25" s="22" t="s">
        <v>28</v>
      </c>
      <c r="E25" s="23">
        <v>6</v>
      </c>
      <c r="F25" s="22">
        <v>1319.94</v>
      </c>
      <c r="G25" s="11">
        <f t="shared" si="0"/>
        <v>6</v>
      </c>
      <c r="H25" s="11">
        <f t="shared" si="1"/>
        <v>1319.94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19">
        <v>8</v>
      </c>
      <c r="B26" s="20" t="s">
        <v>29</v>
      </c>
      <c r="C26" s="21" t="s">
        <v>17</v>
      </c>
      <c r="D26" s="22" t="s">
        <v>30</v>
      </c>
      <c r="E26" s="23">
        <v>28.269000000000002</v>
      </c>
      <c r="F26" s="22">
        <v>3641.1400000000003</v>
      </c>
      <c r="G26" s="11">
        <f t="shared" si="0"/>
        <v>28.269000000000002</v>
      </c>
      <c r="H26" s="11">
        <f t="shared" si="1"/>
        <v>3641.1400000000003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9</v>
      </c>
      <c r="B27" s="20" t="s">
        <v>31</v>
      </c>
      <c r="C27" s="21" t="s">
        <v>15</v>
      </c>
      <c r="D27" s="22">
        <v>130</v>
      </c>
      <c r="E27" s="23">
        <v>5</v>
      </c>
      <c r="F27" s="22">
        <v>650</v>
      </c>
      <c r="G27" s="11">
        <f t="shared" si="0"/>
        <v>5</v>
      </c>
      <c r="H27" s="11">
        <f t="shared" si="1"/>
        <v>650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ht="14.25" customHeight="1" x14ac:dyDescent="0.2">
      <c r="A28" s="19">
        <v>10</v>
      </c>
      <c r="B28" s="20" t="s">
        <v>32</v>
      </c>
      <c r="C28" s="21" t="s">
        <v>33</v>
      </c>
      <c r="D28" s="22" t="s">
        <v>34</v>
      </c>
      <c r="E28" s="23">
        <v>1</v>
      </c>
      <c r="F28" s="22">
        <v>27.82</v>
      </c>
      <c r="G28" s="11">
        <f t="shared" si="0"/>
        <v>1</v>
      </c>
      <c r="H28" s="11">
        <f t="shared" si="1"/>
        <v>27.82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11</v>
      </c>
      <c r="B29" s="20" t="s">
        <v>35</v>
      </c>
      <c r="C29" s="21" t="s">
        <v>36</v>
      </c>
      <c r="D29" s="22">
        <v>385</v>
      </c>
      <c r="E29" s="23">
        <v>25</v>
      </c>
      <c r="F29" s="22">
        <v>9625</v>
      </c>
      <c r="G29" s="11">
        <f t="shared" si="0"/>
        <v>25</v>
      </c>
      <c r="H29" s="11">
        <f t="shared" si="1"/>
        <v>9625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12</v>
      </c>
      <c r="B30" s="20" t="s">
        <v>37</v>
      </c>
      <c r="C30" s="21" t="s">
        <v>36</v>
      </c>
      <c r="D30" s="22">
        <v>255</v>
      </c>
      <c r="E30" s="23">
        <v>1</v>
      </c>
      <c r="F30" s="22">
        <v>255</v>
      </c>
      <c r="G30" s="11">
        <f t="shared" si="0"/>
        <v>1</v>
      </c>
      <c r="H30" s="11">
        <f t="shared" si="1"/>
        <v>255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ht="15.75" customHeight="1" x14ac:dyDescent="0.2">
      <c r="A31" s="19">
        <v>13</v>
      </c>
      <c r="B31" s="20" t="s">
        <v>38</v>
      </c>
      <c r="C31" s="21" t="s">
        <v>33</v>
      </c>
      <c r="D31" s="22">
        <v>95</v>
      </c>
      <c r="E31" s="23">
        <v>8</v>
      </c>
      <c r="F31" s="22">
        <v>760</v>
      </c>
      <c r="G31" s="11">
        <f t="shared" si="0"/>
        <v>8</v>
      </c>
      <c r="H31" s="11">
        <f t="shared" si="1"/>
        <v>760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15.75" customHeight="1" x14ac:dyDescent="0.2">
      <c r="A32" s="19">
        <v>14</v>
      </c>
      <c r="B32" s="20" t="s">
        <v>39</v>
      </c>
      <c r="C32" s="21" t="s">
        <v>33</v>
      </c>
      <c r="D32" s="22">
        <v>95</v>
      </c>
      <c r="E32" s="23">
        <v>8</v>
      </c>
      <c r="F32" s="22">
        <v>760</v>
      </c>
      <c r="G32" s="11">
        <f t="shared" si="0"/>
        <v>8</v>
      </c>
      <c r="H32" s="11">
        <f t="shared" si="1"/>
        <v>760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ht="15.75" customHeight="1" x14ac:dyDescent="0.2">
      <c r="A33" s="19">
        <v>15</v>
      </c>
      <c r="B33" s="20" t="s">
        <v>40</v>
      </c>
      <c r="C33" s="21" t="s">
        <v>33</v>
      </c>
      <c r="D33" s="22">
        <v>281</v>
      </c>
      <c r="E33" s="23">
        <v>8</v>
      </c>
      <c r="F33" s="22">
        <v>2248</v>
      </c>
      <c r="G33" s="11">
        <f t="shared" si="0"/>
        <v>8</v>
      </c>
      <c r="H33" s="11">
        <f t="shared" si="1"/>
        <v>2248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16</v>
      </c>
      <c r="B34" s="20" t="s">
        <v>41</v>
      </c>
      <c r="C34" s="21" t="s">
        <v>42</v>
      </c>
      <c r="D34" s="22">
        <v>67</v>
      </c>
      <c r="E34" s="23">
        <v>22</v>
      </c>
      <c r="F34" s="22">
        <v>1474</v>
      </c>
      <c r="G34" s="11">
        <f t="shared" si="0"/>
        <v>22</v>
      </c>
      <c r="H34" s="11">
        <f t="shared" si="1"/>
        <v>1474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13.5" customHeight="1" x14ac:dyDescent="0.2">
      <c r="A35" s="19">
        <v>17</v>
      </c>
      <c r="B35" s="20" t="s">
        <v>43</v>
      </c>
      <c r="C35" s="21" t="s">
        <v>44</v>
      </c>
      <c r="D35" s="22" t="s">
        <v>45</v>
      </c>
      <c r="E35" s="23">
        <v>4</v>
      </c>
      <c r="F35" s="22">
        <v>6.0600000000000005</v>
      </c>
      <c r="G35" s="11">
        <f t="shared" si="0"/>
        <v>4</v>
      </c>
      <c r="H35" s="11">
        <f t="shared" si="1"/>
        <v>6.0600000000000005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18</v>
      </c>
      <c r="B36" s="20" t="s">
        <v>46</v>
      </c>
      <c r="C36" s="21" t="s">
        <v>47</v>
      </c>
      <c r="D36" s="22" t="s">
        <v>48</v>
      </c>
      <c r="E36" s="23">
        <v>60</v>
      </c>
      <c r="F36" s="22">
        <v>72.22</v>
      </c>
      <c r="G36" s="11">
        <f t="shared" ref="G36:G59" si="2">E36</f>
        <v>60</v>
      </c>
      <c r="H36" s="11">
        <f t="shared" ref="H36:H59" si="3">F36</f>
        <v>72.22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x14ac:dyDescent="0.2">
      <c r="A37" s="19">
        <v>19</v>
      </c>
      <c r="B37" s="20" t="s">
        <v>49</v>
      </c>
      <c r="C37" s="21" t="s">
        <v>20</v>
      </c>
      <c r="D37" s="22" t="s">
        <v>50</v>
      </c>
      <c r="E37" s="23">
        <v>1.84</v>
      </c>
      <c r="F37" s="22">
        <v>463.28000000000003</v>
      </c>
      <c r="G37" s="11">
        <f t="shared" si="2"/>
        <v>1.84</v>
      </c>
      <c r="H37" s="11">
        <f t="shared" si="3"/>
        <v>463.28000000000003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x14ac:dyDescent="0.2">
      <c r="A38" s="19">
        <v>20</v>
      </c>
      <c r="B38" s="20" t="s">
        <v>51</v>
      </c>
      <c r="C38" s="21" t="s">
        <v>15</v>
      </c>
      <c r="D38" s="22">
        <v>60</v>
      </c>
      <c r="E38" s="23">
        <v>2</v>
      </c>
      <c r="F38" s="22">
        <v>120</v>
      </c>
      <c r="G38" s="11">
        <f t="shared" si="2"/>
        <v>2</v>
      </c>
      <c r="H38" s="11">
        <f t="shared" si="3"/>
        <v>120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21</v>
      </c>
      <c r="B39" s="20" t="s">
        <v>52</v>
      </c>
      <c r="C39" s="21" t="s">
        <v>33</v>
      </c>
      <c r="D39" s="22" t="s">
        <v>53</v>
      </c>
      <c r="E39" s="23">
        <v>10</v>
      </c>
      <c r="F39" s="22">
        <v>100.4</v>
      </c>
      <c r="G39" s="11">
        <f t="shared" si="2"/>
        <v>10</v>
      </c>
      <c r="H39" s="11">
        <f t="shared" si="3"/>
        <v>100.4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22</v>
      </c>
      <c r="B40" s="20" t="s">
        <v>54</v>
      </c>
      <c r="C40" s="21" t="s">
        <v>15</v>
      </c>
      <c r="D40" s="22">
        <v>145</v>
      </c>
      <c r="E40" s="23">
        <v>83</v>
      </c>
      <c r="F40" s="22">
        <v>12035</v>
      </c>
      <c r="G40" s="11">
        <f t="shared" si="2"/>
        <v>83</v>
      </c>
      <c r="H40" s="11">
        <f t="shared" si="3"/>
        <v>12035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x14ac:dyDescent="0.2">
      <c r="A41" s="19">
        <v>23</v>
      </c>
      <c r="B41" s="20" t="s">
        <v>55</v>
      </c>
      <c r="C41" s="21" t="s">
        <v>15</v>
      </c>
      <c r="D41" s="22">
        <v>135</v>
      </c>
      <c r="E41" s="23">
        <v>245</v>
      </c>
      <c r="F41" s="22">
        <v>33075</v>
      </c>
      <c r="G41" s="11">
        <f t="shared" si="2"/>
        <v>245</v>
      </c>
      <c r="H41" s="11">
        <f t="shared" si="3"/>
        <v>33075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x14ac:dyDescent="0.2">
      <c r="A42" s="19">
        <v>24</v>
      </c>
      <c r="B42" s="20" t="s">
        <v>56</v>
      </c>
      <c r="C42" s="21" t="s">
        <v>57</v>
      </c>
      <c r="D42" s="22">
        <v>28</v>
      </c>
      <c r="E42" s="23">
        <v>360</v>
      </c>
      <c r="F42" s="22">
        <v>10080</v>
      </c>
      <c r="G42" s="11">
        <f t="shared" si="2"/>
        <v>360</v>
      </c>
      <c r="H42" s="11">
        <f t="shared" si="3"/>
        <v>10080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19">
        <v>25</v>
      </c>
      <c r="B43" s="20" t="s">
        <v>58</v>
      </c>
      <c r="C43" s="21" t="s">
        <v>15</v>
      </c>
      <c r="D43" s="22" t="s">
        <v>59</v>
      </c>
      <c r="E43" s="23">
        <v>23</v>
      </c>
      <c r="F43" s="22">
        <v>46799.520000000004</v>
      </c>
      <c r="G43" s="11">
        <f t="shared" si="2"/>
        <v>23</v>
      </c>
      <c r="H43" s="11">
        <f t="shared" si="3"/>
        <v>46799.520000000004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19">
        <v>26</v>
      </c>
      <c r="B44" s="20" t="s">
        <v>60</v>
      </c>
      <c r="C44" s="21" t="s">
        <v>15</v>
      </c>
      <c r="D44" s="22" t="s">
        <v>61</v>
      </c>
      <c r="E44" s="23">
        <v>2550</v>
      </c>
      <c r="F44" s="22">
        <v>14975.92</v>
      </c>
      <c r="G44" s="11">
        <f t="shared" si="2"/>
        <v>2550</v>
      </c>
      <c r="H44" s="11">
        <f t="shared" si="3"/>
        <v>14975.92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19">
        <v>27</v>
      </c>
      <c r="B45" s="20" t="s">
        <v>62</v>
      </c>
      <c r="C45" s="21" t="s">
        <v>12</v>
      </c>
      <c r="D45" s="22" t="s">
        <v>63</v>
      </c>
      <c r="E45" s="23">
        <v>220</v>
      </c>
      <c r="F45" s="22">
        <v>2140.52</v>
      </c>
      <c r="G45" s="11">
        <f t="shared" si="2"/>
        <v>220</v>
      </c>
      <c r="H45" s="11">
        <f t="shared" si="3"/>
        <v>2140.52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19">
        <v>28</v>
      </c>
      <c r="B46" s="20" t="s">
        <v>64</v>
      </c>
      <c r="C46" s="21" t="s">
        <v>15</v>
      </c>
      <c r="D46" s="22" t="s">
        <v>65</v>
      </c>
      <c r="E46" s="23">
        <v>3250</v>
      </c>
      <c r="F46" s="22">
        <v>3575</v>
      </c>
      <c r="G46" s="11">
        <f t="shared" si="2"/>
        <v>3250</v>
      </c>
      <c r="H46" s="11">
        <f t="shared" si="3"/>
        <v>3575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x14ac:dyDescent="0.2">
      <c r="A47" s="19">
        <v>29</v>
      </c>
      <c r="B47" s="20" t="s">
        <v>66</v>
      </c>
      <c r="C47" s="21" t="s">
        <v>17</v>
      </c>
      <c r="D47" s="22">
        <v>9800</v>
      </c>
      <c r="E47" s="23">
        <v>4.5000000000000005E-2</v>
      </c>
      <c r="F47" s="22">
        <v>441</v>
      </c>
      <c r="G47" s="11">
        <f t="shared" si="2"/>
        <v>4.5000000000000005E-2</v>
      </c>
      <c r="H47" s="11">
        <f t="shared" si="3"/>
        <v>441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x14ac:dyDescent="0.2">
      <c r="A48" s="19">
        <v>30</v>
      </c>
      <c r="B48" s="20" t="s">
        <v>67</v>
      </c>
      <c r="C48" s="21" t="s">
        <v>42</v>
      </c>
      <c r="D48" s="22">
        <v>120</v>
      </c>
      <c r="E48" s="23">
        <v>1</v>
      </c>
      <c r="F48" s="22">
        <v>120</v>
      </c>
      <c r="G48" s="11">
        <f t="shared" si="2"/>
        <v>1</v>
      </c>
      <c r="H48" s="11">
        <f t="shared" si="3"/>
        <v>120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x14ac:dyDescent="0.2">
      <c r="A49" s="19">
        <v>31</v>
      </c>
      <c r="B49" s="20" t="s">
        <v>68</v>
      </c>
      <c r="C49" s="21" t="s">
        <v>17</v>
      </c>
      <c r="D49" s="22" t="s">
        <v>69</v>
      </c>
      <c r="E49" s="23">
        <v>0.64500000000000002</v>
      </c>
      <c r="F49" s="22">
        <v>60.790000000000006</v>
      </c>
      <c r="G49" s="11">
        <f t="shared" si="2"/>
        <v>0.64500000000000002</v>
      </c>
      <c r="H49" s="11">
        <f t="shared" si="3"/>
        <v>60.790000000000006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19">
        <v>32</v>
      </c>
      <c r="B50" s="20" t="s">
        <v>70</v>
      </c>
      <c r="C50" s="21" t="s">
        <v>44</v>
      </c>
      <c r="D50" s="22" t="s">
        <v>71</v>
      </c>
      <c r="E50" s="23">
        <v>47</v>
      </c>
      <c r="F50" s="22">
        <v>160.41</v>
      </c>
      <c r="G50" s="11">
        <f t="shared" si="2"/>
        <v>47</v>
      </c>
      <c r="H50" s="11">
        <f t="shared" si="3"/>
        <v>160.41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19">
        <v>33</v>
      </c>
      <c r="B51" s="20" t="s">
        <v>72</v>
      </c>
      <c r="C51" s="21" t="s">
        <v>33</v>
      </c>
      <c r="D51" s="22">
        <v>13</v>
      </c>
      <c r="E51" s="23">
        <v>4</v>
      </c>
      <c r="F51" s="22">
        <v>52</v>
      </c>
      <c r="G51" s="11">
        <f t="shared" si="2"/>
        <v>4</v>
      </c>
      <c r="H51" s="11">
        <f t="shared" si="3"/>
        <v>52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19">
        <v>34</v>
      </c>
      <c r="B52" s="20" t="s">
        <v>73</v>
      </c>
      <c r="C52" s="21" t="s">
        <v>15</v>
      </c>
      <c r="D52" s="22" t="s">
        <v>74</v>
      </c>
      <c r="E52" s="23">
        <v>10</v>
      </c>
      <c r="F52" s="22">
        <v>54.6</v>
      </c>
      <c r="G52" s="11">
        <f t="shared" si="2"/>
        <v>10</v>
      </c>
      <c r="H52" s="11">
        <f t="shared" si="3"/>
        <v>54.6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19">
        <v>35</v>
      </c>
      <c r="B53" s="20" t="s">
        <v>75</v>
      </c>
      <c r="C53" s="21" t="s">
        <v>15</v>
      </c>
      <c r="D53" s="22" t="s">
        <v>76</v>
      </c>
      <c r="E53" s="23">
        <v>13</v>
      </c>
      <c r="F53" s="22">
        <v>12593.75</v>
      </c>
      <c r="G53" s="11">
        <f t="shared" si="2"/>
        <v>13</v>
      </c>
      <c r="H53" s="11">
        <f t="shared" si="3"/>
        <v>12593.75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36</v>
      </c>
      <c r="B54" s="20" t="s">
        <v>77</v>
      </c>
      <c r="C54" s="21" t="s">
        <v>15</v>
      </c>
      <c r="D54" s="22" t="s">
        <v>78</v>
      </c>
      <c r="E54" s="23">
        <v>14</v>
      </c>
      <c r="F54" s="22">
        <v>13564.12</v>
      </c>
      <c r="G54" s="11">
        <f t="shared" si="2"/>
        <v>14</v>
      </c>
      <c r="H54" s="11">
        <f t="shared" si="3"/>
        <v>13564.12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x14ac:dyDescent="0.2">
      <c r="A55" s="19">
        <v>37</v>
      </c>
      <c r="B55" s="20" t="s">
        <v>79</v>
      </c>
      <c r="C55" s="21" t="s">
        <v>80</v>
      </c>
      <c r="D55" s="22"/>
      <c r="E55" s="23"/>
      <c r="F55" s="22">
        <v>6188.7000000000007</v>
      </c>
      <c r="G55" s="11">
        <f t="shared" si="2"/>
        <v>0</v>
      </c>
      <c r="H55" s="11">
        <f t="shared" si="3"/>
        <v>6188.7000000000007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19">
        <v>38</v>
      </c>
      <c r="B56" s="20" t="s">
        <v>81</v>
      </c>
      <c r="C56" s="21" t="s">
        <v>44</v>
      </c>
      <c r="D56" s="22" t="s">
        <v>82</v>
      </c>
      <c r="E56" s="23">
        <v>1</v>
      </c>
      <c r="F56" s="22">
        <v>4.0200000000000005</v>
      </c>
      <c r="G56" s="11">
        <f t="shared" si="2"/>
        <v>1</v>
      </c>
      <c r="H56" s="11">
        <f t="shared" si="3"/>
        <v>4.0200000000000005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19">
        <v>39</v>
      </c>
      <c r="B57" s="20" t="s">
        <v>83</v>
      </c>
      <c r="C57" s="21" t="s">
        <v>44</v>
      </c>
      <c r="D57" s="22" t="s">
        <v>84</v>
      </c>
      <c r="E57" s="23">
        <v>10</v>
      </c>
      <c r="F57" s="22">
        <v>42.230000000000004</v>
      </c>
      <c r="G57" s="11">
        <f t="shared" si="2"/>
        <v>10</v>
      </c>
      <c r="H57" s="11">
        <f t="shared" si="3"/>
        <v>42.230000000000004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40</v>
      </c>
      <c r="B58" s="20" t="s">
        <v>85</v>
      </c>
      <c r="C58" s="21" t="s">
        <v>86</v>
      </c>
      <c r="D58" s="22" t="s">
        <v>87</v>
      </c>
      <c r="E58" s="23">
        <v>24</v>
      </c>
      <c r="F58" s="22">
        <v>112.80000000000001</v>
      </c>
      <c r="G58" s="11">
        <f t="shared" si="2"/>
        <v>24</v>
      </c>
      <c r="H58" s="11">
        <f t="shared" si="3"/>
        <v>112.80000000000001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41</v>
      </c>
      <c r="B59" s="20" t="s">
        <v>88</v>
      </c>
      <c r="C59" s="21" t="s">
        <v>86</v>
      </c>
      <c r="D59" s="22" t="s">
        <v>89</v>
      </c>
      <c r="E59" s="23">
        <v>104</v>
      </c>
      <c r="F59" s="22">
        <v>1695.2</v>
      </c>
      <c r="G59" s="11">
        <f t="shared" si="2"/>
        <v>104</v>
      </c>
      <c r="H59" s="11">
        <f t="shared" si="3"/>
        <v>1695.2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42</v>
      </c>
      <c r="B60" s="20" t="s">
        <v>90</v>
      </c>
      <c r="C60" s="21" t="s">
        <v>33</v>
      </c>
      <c r="D60" s="22" t="s">
        <v>91</v>
      </c>
      <c r="E60" s="23">
        <v>1</v>
      </c>
      <c r="F60" s="22">
        <v>6.44</v>
      </c>
      <c r="G60" s="11">
        <f t="shared" ref="G60:G78" si="4">E60</f>
        <v>1</v>
      </c>
      <c r="H60" s="11">
        <f t="shared" ref="H60:H78" si="5">F60</f>
        <v>6.44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19">
        <v>43</v>
      </c>
      <c r="B61" s="20" t="s">
        <v>92</v>
      </c>
      <c r="C61" s="21" t="s">
        <v>42</v>
      </c>
      <c r="D61" s="22" t="s">
        <v>93</v>
      </c>
      <c r="E61" s="23">
        <v>3</v>
      </c>
      <c r="F61" s="22">
        <v>18.45</v>
      </c>
      <c r="G61" s="11">
        <f t="shared" si="4"/>
        <v>3</v>
      </c>
      <c r="H61" s="11">
        <f t="shared" si="5"/>
        <v>18.45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19">
        <v>44</v>
      </c>
      <c r="B62" s="20" t="s">
        <v>94</v>
      </c>
      <c r="C62" s="21" t="s">
        <v>42</v>
      </c>
      <c r="D62" s="22">
        <v>19</v>
      </c>
      <c r="E62" s="23">
        <v>10</v>
      </c>
      <c r="F62" s="22">
        <v>190</v>
      </c>
      <c r="G62" s="11">
        <f t="shared" si="4"/>
        <v>10</v>
      </c>
      <c r="H62" s="11">
        <f t="shared" si="5"/>
        <v>190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19">
        <v>45</v>
      </c>
      <c r="B63" s="20" t="s">
        <v>95</v>
      </c>
      <c r="C63" s="21" t="s">
        <v>15</v>
      </c>
      <c r="D63" s="22" t="s">
        <v>96</v>
      </c>
      <c r="E63" s="23">
        <v>3020</v>
      </c>
      <c r="F63" s="22">
        <v>15527.220000000001</v>
      </c>
      <c r="G63" s="11">
        <f t="shared" si="4"/>
        <v>3020</v>
      </c>
      <c r="H63" s="11">
        <f t="shared" si="5"/>
        <v>15527.220000000001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x14ac:dyDescent="0.2">
      <c r="A64" s="19">
        <v>46</v>
      </c>
      <c r="B64" s="20" t="s">
        <v>97</v>
      </c>
      <c r="C64" s="21" t="s">
        <v>42</v>
      </c>
      <c r="D64" s="22" t="s">
        <v>98</v>
      </c>
      <c r="E64" s="23">
        <v>21</v>
      </c>
      <c r="F64" s="22">
        <v>3605.8300000000004</v>
      </c>
      <c r="G64" s="11">
        <f t="shared" si="4"/>
        <v>21</v>
      </c>
      <c r="H64" s="11">
        <f t="shared" si="5"/>
        <v>3605.8300000000004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x14ac:dyDescent="0.2">
      <c r="A65" s="19">
        <v>47</v>
      </c>
      <c r="B65" s="20" t="s">
        <v>99</v>
      </c>
      <c r="C65" s="21" t="s">
        <v>15</v>
      </c>
      <c r="D65" s="22" t="s">
        <v>100</v>
      </c>
      <c r="E65" s="23">
        <v>17</v>
      </c>
      <c r="F65" s="22">
        <v>52872.73</v>
      </c>
      <c r="G65" s="11">
        <f t="shared" si="4"/>
        <v>17</v>
      </c>
      <c r="H65" s="11">
        <f t="shared" si="5"/>
        <v>52872.73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12" customFormat="1" x14ac:dyDescent="0.2">
      <c r="A66" s="19">
        <v>48</v>
      </c>
      <c r="B66" s="20" t="s">
        <v>101</v>
      </c>
      <c r="C66" s="21" t="s">
        <v>15</v>
      </c>
      <c r="D66" s="22" t="s">
        <v>102</v>
      </c>
      <c r="E66" s="23">
        <v>16</v>
      </c>
      <c r="F66" s="22">
        <v>51864</v>
      </c>
      <c r="G66" s="11">
        <f t="shared" si="4"/>
        <v>16</v>
      </c>
      <c r="H66" s="11">
        <f t="shared" si="5"/>
        <v>51864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</row>
    <row r="67" spans="1:14" s="12" customFormat="1" ht="14.25" customHeight="1" x14ac:dyDescent="0.2">
      <c r="A67" s="19">
        <v>49</v>
      </c>
      <c r="B67" s="20" t="s">
        <v>103</v>
      </c>
      <c r="C67" s="21" t="s">
        <v>22</v>
      </c>
      <c r="D67" s="22" t="s">
        <v>104</v>
      </c>
      <c r="E67" s="23">
        <v>3000</v>
      </c>
      <c r="F67" s="22">
        <v>7650</v>
      </c>
      <c r="G67" s="11">
        <f t="shared" si="4"/>
        <v>3000</v>
      </c>
      <c r="H67" s="11">
        <f t="shared" si="5"/>
        <v>7650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</row>
    <row r="68" spans="1:14" s="12" customFormat="1" x14ac:dyDescent="0.2">
      <c r="A68" s="19">
        <v>50</v>
      </c>
      <c r="B68" s="20" t="s">
        <v>105</v>
      </c>
      <c r="C68" s="21" t="s">
        <v>22</v>
      </c>
      <c r="D68" s="22" t="s">
        <v>106</v>
      </c>
      <c r="E68" s="23">
        <v>49</v>
      </c>
      <c r="F68" s="22">
        <v>232.60000000000002</v>
      </c>
      <c r="G68" s="11">
        <f t="shared" si="4"/>
        <v>49</v>
      </c>
      <c r="H68" s="11">
        <f t="shared" si="5"/>
        <v>232.60000000000002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</row>
    <row r="69" spans="1:14" s="12" customFormat="1" x14ac:dyDescent="0.2">
      <c r="A69" s="19">
        <v>51</v>
      </c>
      <c r="B69" s="20" t="s">
        <v>107</v>
      </c>
      <c r="C69" s="21" t="s">
        <v>15</v>
      </c>
      <c r="D69" s="22">
        <v>37</v>
      </c>
      <c r="E69" s="23">
        <v>250</v>
      </c>
      <c r="F69" s="22">
        <v>9250</v>
      </c>
      <c r="G69" s="11">
        <f t="shared" si="4"/>
        <v>250</v>
      </c>
      <c r="H69" s="11">
        <f t="shared" si="5"/>
        <v>9250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x14ac:dyDescent="0.2">
      <c r="A70" s="19">
        <v>52</v>
      </c>
      <c r="B70" s="20" t="s">
        <v>108</v>
      </c>
      <c r="C70" s="21" t="s">
        <v>15</v>
      </c>
      <c r="D70" s="22">
        <v>18</v>
      </c>
      <c r="E70" s="23">
        <v>20</v>
      </c>
      <c r="F70" s="22">
        <v>360</v>
      </c>
      <c r="G70" s="11">
        <f t="shared" si="4"/>
        <v>20</v>
      </c>
      <c r="H70" s="11">
        <f t="shared" si="5"/>
        <v>360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x14ac:dyDescent="0.2">
      <c r="A71" s="19">
        <v>53</v>
      </c>
      <c r="B71" s="20" t="s">
        <v>109</v>
      </c>
      <c r="C71" s="21" t="s">
        <v>110</v>
      </c>
      <c r="D71" s="22" t="s">
        <v>111</v>
      </c>
      <c r="E71" s="23">
        <v>27</v>
      </c>
      <c r="F71" s="22">
        <v>636.93000000000006</v>
      </c>
      <c r="G71" s="11">
        <f t="shared" si="4"/>
        <v>27</v>
      </c>
      <c r="H71" s="11">
        <f t="shared" si="5"/>
        <v>636.93000000000006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19">
        <v>54</v>
      </c>
      <c r="B72" s="20" t="s">
        <v>112</v>
      </c>
      <c r="C72" s="21" t="s">
        <v>15</v>
      </c>
      <c r="D72" s="22" t="s">
        <v>113</v>
      </c>
      <c r="E72" s="23">
        <v>71</v>
      </c>
      <c r="F72" s="22">
        <v>3374</v>
      </c>
      <c r="G72" s="11">
        <f t="shared" si="4"/>
        <v>71</v>
      </c>
      <c r="H72" s="11">
        <f t="shared" si="5"/>
        <v>3374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x14ac:dyDescent="0.2">
      <c r="A73" s="19">
        <v>55</v>
      </c>
      <c r="B73" s="20" t="s">
        <v>114</v>
      </c>
      <c r="C73" s="21" t="s">
        <v>15</v>
      </c>
      <c r="D73" s="22" t="s">
        <v>115</v>
      </c>
      <c r="E73" s="23">
        <v>6000</v>
      </c>
      <c r="F73" s="22">
        <v>1644.66</v>
      </c>
      <c r="G73" s="11">
        <f t="shared" si="4"/>
        <v>6000</v>
      </c>
      <c r="H73" s="11">
        <f t="shared" si="5"/>
        <v>1644.66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19">
        <v>56</v>
      </c>
      <c r="B74" s="20" t="s">
        <v>116</v>
      </c>
      <c r="C74" s="21" t="s">
        <v>42</v>
      </c>
      <c r="D74" s="22" t="s">
        <v>117</v>
      </c>
      <c r="E74" s="23">
        <v>1</v>
      </c>
      <c r="F74" s="22">
        <v>0.9</v>
      </c>
      <c r="G74" s="11">
        <f t="shared" si="4"/>
        <v>1</v>
      </c>
      <c r="H74" s="11">
        <f t="shared" si="5"/>
        <v>0.9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x14ac:dyDescent="0.2">
      <c r="A75" s="19">
        <v>57</v>
      </c>
      <c r="B75" s="20" t="s">
        <v>118</v>
      </c>
      <c r="C75" s="21" t="s">
        <v>42</v>
      </c>
      <c r="D75" s="22" t="s">
        <v>119</v>
      </c>
      <c r="E75" s="23">
        <v>3</v>
      </c>
      <c r="F75" s="22">
        <v>2.1100000000000003</v>
      </c>
      <c r="G75" s="11">
        <f t="shared" si="4"/>
        <v>3</v>
      </c>
      <c r="H75" s="11">
        <f t="shared" si="5"/>
        <v>2.1100000000000003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58</v>
      </c>
      <c r="B76" s="20" t="s">
        <v>120</v>
      </c>
      <c r="C76" s="21" t="s">
        <v>17</v>
      </c>
      <c r="D76" s="22">
        <v>300</v>
      </c>
      <c r="E76" s="23">
        <v>19.518000000000001</v>
      </c>
      <c r="F76" s="22">
        <v>5855.4000000000005</v>
      </c>
      <c r="G76" s="11">
        <f t="shared" si="4"/>
        <v>19.518000000000001</v>
      </c>
      <c r="H76" s="11">
        <f t="shared" si="5"/>
        <v>5855.4000000000005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x14ac:dyDescent="0.2">
      <c r="A77" s="19">
        <v>59</v>
      </c>
      <c r="B77" s="20" t="s">
        <v>121</v>
      </c>
      <c r="C77" s="21" t="s">
        <v>17</v>
      </c>
      <c r="D77" s="22" t="s">
        <v>122</v>
      </c>
      <c r="E77" s="23">
        <v>15.415000000000001</v>
      </c>
      <c r="F77" s="22">
        <v>4223.25</v>
      </c>
      <c r="G77" s="11">
        <f t="shared" si="4"/>
        <v>15.415000000000001</v>
      </c>
      <c r="H77" s="11">
        <f t="shared" si="5"/>
        <v>4223.25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x14ac:dyDescent="0.2">
      <c r="A78" s="19">
        <v>60</v>
      </c>
      <c r="B78" s="20" t="s">
        <v>123</v>
      </c>
      <c r="C78" s="21" t="s">
        <v>42</v>
      </c>
      <c r="D78" s="22" t="s">
        <v>124</v>
      </c>
      <c r="E78" s="23">
        <v>65</v>
      </c>
      <c r="F78" s="22">
        <v>1006.37</v>
      </c>
      <c r="G78" s="11">
        <f t="shared" si="4"/>
        <v>65</v>
      </c>
      <c r="H78" s="11">
        <f t="shared" si="5"/>
        <v>1006.37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6" customFormat="1" ht="13.5" customHeight="1" thickBot="1" x14ac:dyDescent="0.25"/>
    <row r="80" spans="1:14" s="6" customFormat="1" ht="26.25" customHeight="1" x14ac:dyDescent="0.2">
      <c r="A80" s="30" t="s">
        <v>4</v>
      </c>
      <c r="B80" s="33" t="s">
        <v>0</v>
      </c>
      <c r="C80" s="34" t="s">
        <v>5</v>
      </c>
      <c r="D80" s="33" t="s">
        <v>6</v>
      </c>
      <c r="E80" s="33" t="s">
        <v>9</v>
      </c>
      <c r="F80" s="33"/>
    </row>
    <row r="81" spans="1:14" s="6" customFormat="1" ht="12.75" customHeight="1" x14ac:dyDescent="0.2">
      <c r="A81" s="31"/>
      <c r="B81" s="28"/>
      <c r="C81" s="35"/>
      <c r="D81" s="28"/>
      <c r="E81" s="28" t="s">
        <v>7</v>
      </c>
      <c r="F81" s="28" t="s">
        <v>8</v>
      </c>
    </row>
    <row r="82" spans="1:14" s="6" customFormat="1" ht="13.5" customHeight="1" thickBot="1" x14ac:dyDescent="0.25">
      <c r="A82" s="32"/>
      <c r="B82" s="29"/>
      <c r="C82" s="36"/>
      <c r="D82" s="29"/>
      <c r="E82" s="29"/>
      <c r="F82" s="29"/>
    </row>
    <row r="83" spans="1:14" s="12" customFormat="1" x14ac:dyDescent="0.2">
      <c r="A83" s="19">
        <v>61</v>
      </c>
      <c r="B83" s="20" t="s">
        <v>125</v>
      </c>
      <c r="C83" s="21" t="s">
        <v>42</v>
      </c>
      <c r="D83" s="22">
        <v>46</v>
      </c>
      <c r="E83" s="23">
        <v>30</v>
      </c>
      <c r="F83" s="22">
        <v>1380</v>
      </c>
      <c r="G83" s="11">
        <f>E83</f>
        <v>30</v>
      </c>
      <c r="H83" s="11">
        <f>F83</f>
        <v>1380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x14ac:dyDescent="0.2">
      <c r="A84" s="19">
        <v>62</v>
      </c>
      <c r="B84" s="20" t="s">
        <v>126</v>
      </c>
      <c r="C84" s="21" t="s">
        <v>42</v>
      </c>
      <c r="D84" s="22" t="s">
        <v>127</v>
      </c>
      <c r="E84" s="23">
        <v>28</v>
      </c>
      <c r="F84" s="22">
        <v>569.38</v>
      </c>
      <c r="G84" s="11">
        <f>E84</f>
        <v>28</v>
      </c>
      <c r="H84" s="11">
        <f>F84</f>
        <v>569.38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x14ac:dyDescent="0.2">
      <c r="A85" s="19">
        <v>63</v>
      </c>
      <c r="B85" s="20" t="s">
        <v>128</v>
      </c>
      <c r="C85" s="21" t="s">
        <v>17</v>
      </c>
      <c r="D85" s="22" t="s">
        <v>129</v>
      </c>
      <c r="E85" s="23">
        <v>0.51</v>
      </c>
      <c r="F85" s="22">
        <v>282.36</v>
      </c>
      <c r="G85" s="11">
        <f>E85</f>
        <v>0.51</v>
      </c>
      <c r="H85" s="11">
        <f>F85</f>
        <v>282.36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x14ac:dyDescent="0.2">
      <c r="A86" s="19">
        <v>64</v>
      </c>
      <c r="B86" s="20" t="s">
        <v>130</v>
      </c>
      <c r="C86" s="21" t="s">
        <v>44</v>
      </c>
      <c r="D86" s="22" t="s">
        <v>131</v>
      </c>
      <c r="E86" s="23">
        <v>1</v>
      </c>
      <c r="F86" s="22">
        <v>19.96</v>
      </c>
      <c r="G86" s="11">
        <f>E86</f>
        <v>1</v>
      </c>
      <c r="H86" s="11">
        <f>F86</f>
        <v>19.96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19">
        <v>65</v>
      </c>
      <c r="B87" s="20" t="s">
        <v>132</v>
      </c>
      <c r="C87" s="21" t="s">
        <v>110</v>
      </c>
      <c r="D87" s="22">
        <v>30</v>
      </c>
      <c r="E87" s="23">
        <v>4</v>
      </c>
      <c r="F87" s="22">
        <v>120</v>
      </c>
      <c r="G87" s="11">
        <f t="shared" ref="G87:G104" si="6">E87</f>
        <v>4</v>
      </c>
      <c r="H87" s="11">
        <f t="shared" ref="H87:H104" si="7">F87</f>
        <v>120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x14ac:dyDescent="0.2">
      <c r="A88" s="19">
        <v>66</v>
      </c>
      <c r="B88" s="20" t="s">
        <v>133</v>
      </c>
      <c r="C88" s="21" t="s">
        <v>15</v>
      </c>
      <c r="D88" s="22" t="s">
        <v>134</v>
      </c>
      <c r="E88" s="23">
        <v>8700</v>
      </c>
      <c r="F88" s="22">
        <v>56550</v>
      </c>
      <c r="G88" s="11">
        <f t="shared" si="6"/>
        <v>8700</v>
      </c>
      <c r="H88" s="11">
        <f t="shared" si="7"/>
        <v>56550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67</v>
      </c>
      <c r="B89" s="20" t="s">
        <v>135</v>
      </c>
      <c r="C89" s="21" t="s">
        <v>15</v>
      </c>
      <c r="D89" s="22" t="s">
        <v>136</v>
      </c>
      <c r="E89" s="23">
        <v>500</v>
      </c>
      <c r="F89" s="22">
        <v>6900</v>
      </c>
      <c r="G89" s="11">
        <f t="shared" si="6"/>
        <v>500</v>
      </c>
      <c r="H89" s="11">
        <f t="shared" si="7"/>
        <v>6900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19">
        <v>68</v>
      </c>
      <c r="B90" s="20" t="s">
        <v>137</v>
      </c>
      <c r="C90" s="21" t="s">
        <v>57</v>
      </c>
      <c r="D90" s="22" t="s">
        <v>138</v>
      </c>
      <c r="E90" s="23">
        <v>597</v>
      </c>
      <c r="F90" s="22">
        <v>108052.41</v>
      </c>
      <c r="G90" s="11">
        <f t="shared" si="6"/>
        <v>597</v>
      </c>
      <c r="H90" s="11">
        <f t="shared" si="7"/>
        <v>108052.41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69</v>
      </c>
      <c r="B91" s="20" t="s">
        <v>139</v>
      </c>
      <c r="C91" s="21" t="s">
        <v>33</v>
      </c>
      <c r="D91" s="22">
        <v>160</v>
      </c>
      <c r="E91" s="23">
        <v>2</v>
      </c>
      <c r="F91" s="22">
        <v>320</v>
      </c>
      <c r="G91" s="11">
        <f t="shared" si="6"/>
        <v>2</v>
      </c>
      <c r="H91" s="11">
        <f t="shared" si="7"/>
        <v>320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19">
        <v>70</v>
      </c>
      <c r="B92" s="20" t="s">
        <v>140</v>
      </c>
      <c r="C92" s="21" t="s">
        <v>141</v>
      </c>
      <c r="D92" s="22">
        <v>600</v>
      </c>
      <c r="E92" s="23">
        <v>5</v>
      </c>
      <c r="F92" s="22">
        <v>3000</v>
      </c>
      <c r="G92" s="11">
        <f t="shared" si="6"/>
        <v>5</v>
      </c>
      <c r="H92" s="11">
        <f t="shared" si="7"/>
        <v>3000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16.5" customHeight="1" x14ac:dyDescent="0.2">
      <c r="A93" s="19">
        <v>71</v>
      </c>
      <c r="B93" s="20" t="s">
        <v>142</v>
      </c>
      <c r="C93" s="21" t="s">
        <v>141</v>
      </c>
      <c r="D93" s="22">
        <v>430</v>
      </c>
      <c r="E93" s="23">
        <v>5</v>
      </c>
      <c r="F93" s="22">
        <v>2150</v>
      </c>
      <c r="G93" s="11">
        <f t="shared" si="6"/>
        <v>5</v>
      </c>
      <c r="H93" s="11">
        <f t="shared" si="7"/>
        <v>2150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ht="25.5" x14ac:dyDescent="0.2">
      <c r="A94" s="19">
        <v>72</v>
      </c>
      <c r="B94" s="20" t="s">
        <v>143</v>
      </c>
      <c r="C94" s="21" t="s">
        <v>15</v>
      </c>
      <c r="D94" s="22" t="s">
        <v>144</v>
      </c>
      <c r="E94" s="23">
        <v>399</v>
      </c>
      <c r="F94" s="22">
        <v>16126.25</v>
      </c>
      <c r="G94" s="11">
        <f t="shared" si="6"/>
        <v>399</v>
      </c>
      <c r="H94" s="11">
        <f t="shared" si="7"/>
        <v>16126.25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73</v>
      </c>
      <c r="B95" s="20" t="s">
        <v>145</v>
      </c>
      <c r="C95" s="21" t="s">
        <v>36</v>
      </c>
      <c r="D95" s="22">
        <v>690</v>
      </c>
      <c r="E95" s="23">
        <v>1</v>
      </c>
      <c r="F95" s="22">
        <v>690</v>
      </c>
      <c r="G95" s="11">
        <f t="shared" si="6"/>
        <v>1</v>
      </c>
      <c r="H95" s="11">
        <f t="shared" si="7"/>
        <v>690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19">
        <v>74</v>
      </c>
      <c r="B96" s="20" t="s">
        <v>146</v>
      </c>
      <c r="C96" s="21" t="s">
        <v>15</v>
      </c>
      <c r="D96" s="22" t="s">
        <v>65</v>
      </c>
      <c r="E96" s="23">
        <v>499</v>
      </c>
      <c r="F96" s="22">
        <v>548.9</v>
      </c>
      <c r="G96" s="11">
        <f t="shared" si="6"/>
        <v>499</v>
      </c>
      <c r="H96" s="11">
        <f t="shared" si="7"/>
        <v>548.9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19">
        <v>75</v>
      </c>
      <c r="B97" s="20" t="s">
        <v>147</v>
      </c>
      <c r="C97" s="21" t="s">
        <v>110</v>
      </c>
      <c r="D97" s="22">
        <v>30</v>
      </c>
      <c r="E97" s="23">
        <v>4</v>
      </c>
      <c r="F97" s="22">
        <v>120</v>
      </c>
      <c r="G97" s="11">
        <f t="shared" si="6"/>
        <v>4</v>
      </c>
      <c r="H97" s="11">
        <f t="shared" si="7"/>
        <v>120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x14ac:dyDescent="0.2">
      <c r="A98" s="19">
        <v>76</v>
      </c>
      <c r="B98" s="20" t="s">
        <v>148</v>
      </c>
      <c r="C98" s="21" t="s">
        <v>110</v>
      </c>
      <c r="D98" s="22">
        <v>30</v>
      </c>
      <c r="E98" s="23">
        <v>2</v>
      </c>
      <c r="F98" s="22">
        <v>60</v>
      </c>
      <c r="G98" s="11">
        <f t="shared" si="6"/>
        <v>2</v>
      </c>
      <c r="H98" s="11">
        <f t="shared" si="7"/>
        <v>60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77</v>
      </c>
      <c r="B99" s="20" t="s">
        <v>149</v>
      </c>
      <c r="C99" s="21" t="s">
        <v>42</v>
      </c>
      <c r="D99" s="22" t="s">
        <v>150</v>
      </c>
      <c r="E99" s="23">
        <v>45000</v>
      </c>
      <c r="F99" s="22">
        <v>41850</v>
      </c>
      <c r="G99" s="11">
        <f t="shared" si="6"/>
        <v>45000</v>
      </c>
      <c r="H99" s="11">
        <f t="shared" si="7"/>
        <v>41850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x14ac:dyDescent="0.2">
      <c r="A100" s="19">
        <v>78</v>
      </c>
      <c r="B100" s="20" t="s">
        <v>151</v>
      </c>
      <c r="C100" s="21" t="s">
        <v>15</v>
      </c>
      <c r="D100" s="22" t="s">
        <v>152</v>
      </c>
      <c r="E100" s="23">
        <v>149</v>
      </c>
      <c r="F100" s="22">
        <v>229.46</v>
      </c>
      <c r="G100" s="11">
        <f t="shared" si="6"/>
        <v>149</v>
      </c>
      <c r="H100" s="11">
        <f t="shared" si="7"/>
        <v>229.46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12" customFormat="1" x14ac:dyDescent="0.2">
      <c r="A101" s="19">
        <v>79</v>
      </c>
      <c r="B101" s="20" t="s">
        <v>153</v>
      </c>
      <c r="C101" s="21" t="s">
        <v>15</v>
      </c>
      <c r="D101" s="22" t="s">
        <v>154</v>
      </c>
      <c r="E101" s="23">
        <v>570</v>
      </c>
      <c r="F101" s="22">
        <v>1065.1100000000001</v>
      </c>
      <c r="G101" s="11">
        <f t="shared" si="6"/>
        <v>570</v>
      </c>
      <c r="H101" s="11">
        <f t="shared" si="7"/>
        <v>1065.1100000000001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x14ac:dyDescent="0.2">
      <c r="A102" s="19">
        <v>80</v>
      </c>
      <c r="B102" s="20" t="s">
        <v>155</v>
      </c>
      <c r="C102" s="21" t="s">
        <v>15</v>
      </c>
      <c r="D102" s="22" t="s">
        <v>156</v>
      </c>
      <c r="E102" s="23">
        <v>9509</v>
      </c>
      <c r="F102" s="22">
        <v>8751.91</v>
      </c>
      <c r="G102" s="11">
        <f t="shared" si="6"/>
        <v>9509</v>
      </c>
      <c r="H102" s="11">
        <f t="shared" si="7"/>
        <v>8751.91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x14ac:dyDescent="0.2">
      <c r="A103" s="19">
        <v>81</v>
      </c>
      <c r="B103" s="20" t="s">
        <v>157</v>
      </c>
      <c r="C103" s="21" t="s">
        <v>15</v>
      </c>
      <c r="D103" s="22" t="s">
        <v>158</v>
      </c>
      <c r="E103" s="23">
        <v>195</v>
      </c>
      <c r="F103" s="22">
        <v>292.5</v>
      </c>
      <c r="G103" s="11">
        <f t="shared" si="6"/>
        <v>195</v>
      </c>
      <c r="H103" s="11">
        <f t="shared" si="7"/>
        <v>292.5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ht="13.5" thickBot="1" x14ac:dyDescent="0.25">
      <c r="A104" s="19">
        <v>82</v>
      </c>
      <c r="B104" s="20" t="s">
        <v>159</v>
      </c>
      <c r="C104" s="21" t="s">
        <v>44</v>
      </c>
      <c r="D104" s="22" t="s">
        <v>160</v>
      </c>
      <c r="E104" s="23">
        <v>7</v>
      </c>
      <c r="F104" s="22">
        <v>23.07</v>
      </c>
      <c r="G104" s="11">
        <f t="shared" si="6"/>
        <v>7</v>
      </c>
      <c r="H104" s="11">
        <f t="shared" si="7"/>
        <v>23.07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6" customFormat="1" ht="13.5" thickBot="1" x14ac:dyDescent="0.25">
      <c r="A105" s="13"/>
      <c r="B105" s="14"/>
      <c r="C105" s="14"/>
      <c r="D105" s="15"/>
      <c r="E105" s="16">
        <f>SUM(Лист1!G17:G104)</f>
        <v>87094.993000000002</v>
      </c>
      <c r="F105" s="17">
        <f>SUM(Лист1!H17:H104)</f>
        <v>601074.17999999993</v>
      </c>
    </row>
    <row r="106" spans="1:15" s="10" customFormat="1" ht="15" customHeight="1" thickBot="1" x14ac:dyDescent="0.25">
      <c r="A106" s="27" t="s">
        <v>488</v>
      </c>
      <c r="B106" s="8"/>
      <c r="C106" s="8"/>
      <c r="D106" s="8"/>
      <c r="E106" s="9"/>
      <c r="F106" s="8"/>
    </row>
    <row r="107" spans="1:15" s="10" customFormat="1" ht="15" hidden="1" customHeight="1" thickBot="1" x14ac:dyDescent="0.25">
      <c r="A107" s="24"/>
      <c r="B107" s="25"/>
      <c r="C107" s="25"/>
      <c r="D107" s="25"/>
      <c r="E107" s="26"/>
      <c r="F107" s="25"/>
      <c r="O107" s="10" t="s">
        <v>10</v>
      </c>
    </row>
    <row r="108" spans="1:15" s="12" customFormat="1" x14ac:dyDescent="0.2">
      <c r="A108" s="19">
        <v>1</v>
      </c>
      <c r="B108" s="20" t="s">
        <v>161</v>
      </c>
      <c r="C108" s="21" t="s">
        <v>15</v>
      </c>
      <c r="D108" s="22" t="s">
        <v>162</v>
      </c>
      <c r="E108" s="23">
        <v>2</v>
      </c>
      <c r="F108" s="22">
        <v>2388.79</v>
      </c>
      <c r="G108" s="11">
        <f t="shared" ref="G108:H110" si="8">E108</f>
        <v>2</v>
      </c>
      <c r="H108" s="11">
        <f t="shared" si="8"/>
        <v>2388.79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x14ac:dyDescent="0.2">
      <c r="A109" s="19">
        <v>2</v>
      </c>
      <c r="B109" s="20" t="s">
        <v>163</v>
      </c>
      <c r="C109" s="21" t="s">
        <v>15</v>
      </c>
      <c r="D109" s="22" t="s">
        <v>164</v>
      </c>
      <c r="E109" s="23">
        <v>2</v>
      </c>
      <c r="F109" s="22">
        <v>1093.45</v>
      </c>
      <c r="G109" s="11">
        <f t="shared" si="8"/>
        <v>2</v>
      </c>
      <c r="H109" s="11">
        <f t="shared" si="8"/>
        <v>1093.45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x14ac:dyDescent="0.2">
      <c r="A110" s="19">
        <v>3</v>
      </c>
      <c r="B110" s="20" t="s">
        <v>165</v>
      </c>
      <c r="C110" s="21" t="s">
        <v>15</v>
      </c>
      <c r="D110" s="22" t="s">
        <v>166</v>
      </c>
      <c r="E110" s="23">
        <v>2</v>
      </c>
      <c r="F110" s="22">
        <v>1589.72</v>
      </c>
      <c r="G110" s="11">
        <f t="shared" si="8"/>
        <v>2</v>
      </c>
      <c r="H110" s="11">
        <f t="shared" si="8"/>
        <v>1589.72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x14ac:dyDescent="0.2">
      <c r="A111" s="19">
        <v>4</v>
      </c>
      <c r="B111" s="20" t="s">
        <v>167</v>
      </c>
      <c r="C111" s="21" t="s">
        <v>110</v>
      </c>
      <c r="D111" s="22" t="s">
        <v>168</v>
      </c>
      <c r="E111" s="23">
        <v>2</v>
      </c>
      <c r="F111" s="22">
        <v>1058.75</v>
      </c>
      <c r="G111" s="11">
        <f t="shared" ref="G111:G129" si="9">E111</f>
        <v>2</v>
      </c>
      <c r="H111" s="11">
        <f t="shared" ref="H111:H129" si="10">F111</f>
        <v>1058.75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5.5" x14ac:dyDescent="0.2">
      <c r="A112" s="19">
        <v>5</v>
      </c>
      <c r="B112" s="20" t="s">
        <v>169</v>
      </c>
      <c r="C112" s="21" t="s">
        <v>110</v>
      </c>
      <c r="D112" s="22">
        <v>1690</v>
      </c>
      <c r="E112" s="23">
        <v>5</v>
      </c>
      <c r="F112" s="22">
        <v>8450</v>
      </c>
      <c r="G112" s="11">
        <f t="shared" si="9"/>
        <v>5</v>
      </c>
      <c r="H112" s="11">
        <f t="shared" si="10"/>
        <v>8450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ht="38.25" x14ac:dyDescent="0.2">
      <c r="A113" s="19">
        <v>6</v>
      </c>
      <c r="B113" s="20" t="s">
        <v>170</v>
      </c>
      <c r="C113" s="21" t="s">
        <v>15</v>
      </c>
      <c r="D113" s="22">
        <v>5600</v>
      </c>
      <c r="E113" s="23">
        <v>1</v>
      </c>
      <c r="F113" s="22">
        <v>5600</v>
      </c>
      <c r="G113" s="11">
        <f t="shared" si="9"/>
        <v>1</v>
      </c>
      <c r="H113" s="11">
        <f t="shared" si="10"/>
        <v>5600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x14ac:dyDescent="0.2">
      <c r="A114" s="19">
        <v>7</v>
      </c>
      <c r="B114" s="20" t="s">
        <v>14</v>
      </c>
      <c r="C114" s="21" t="s">
        <v>15</v>
      </c>
      <c r="D114" s="22" t="s">
        <v>171</v>
      </c>
      <c r="E114" s="23">
        <v>9</v>
      </c>
      <c r="F114" s="22">
        <v>1300</v>
      </c>
      <c r="G114" s="11">
        <f t="shared" si="9"/>
        <v>9</v>
      </c>
      <c r="H114" s="11">
        <f t="shared" si="10"/>
        <v>1300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ht="25.5" x14ac:dyDescent="0.2">
      <c r="A115" s="19">
        <v>8</v>
      </c>
      <c r="B115" s="20" t="s">
        <v>172</v>
      </c>
      <c r="C115" s="21" t="s">
        <v>110</v>
      </c>
      <c r="D115" s="22">
        <v>1420</v>
      </c>
      <c r="E115" s="23">
        <v>3</v>
      </c>
      <c r="F115" s="22">
        <v>4260</v>
      </c>
      <c r="G115" s="11">
        <f t="shared" si="9"/>
        <v>3</v>
      </c>
      <c r="H115" s="11">
        <f t="shared" si="10"/>
        <v>4260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x14ac:dyDescent="0.2">
      <c r="A116" s="19">
        <v>9</v>
      </c>
      <c r="B116" s="20" t="s">
        <v>173</v>
      </c>
      <c r="C116" s="21" t="s">
        <v>110</v>
      </c>
      <c r="D116" s="22" t="s">
        <v>174</v>
      </c>
      <c r="E116" s="23">
        <v>1</v>
      </c>
      <c r="F116" s="22">
        <v>1980.8400000000001</v>
      </c>
      <c r="G116" s="11">
        <f t="shared" si="9"/>
        <v>1</v>
      </c>
      <c r="H116" s="11">
        <f t="shared" si="10"/>
        <v>1980.8400000000001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x14ac:dyDescent="0.2">
      <c r="A117" s="19">
        <v>10</v>
      </c>
      <c r="B117" s="20" t="s">
        <v>175</v>
      </c>
      <c r="C117" s="21" t="s">
        <v>33</v>
      </c>
      <c r="D117" s="22">
        <v>246</v>
      </c>
      <c r="E117" s="23">
        <v>2</v>
      </c>
      <c r="F117" s="22">
        <v>492</v>
      </c>
      <c r="G117" s="11">
        <f t="shared" si="9"/>
        <v>2</v>
      </c>
      <c r="H117" s="11">
        <f t="shared" si="10"/>
        <v>492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ht="25.5" x14ac:dyDescent="0.2">
      <c r="A118" s="19">
        <v>11</v>
      </c>
      <c r="B118" s="20" t="s">
        <v>176</v>
      </c>
      <c r="C118" s="21" t="s">
        <v>110</v>
      </c>
      <c r="D118" s="22">
        <v>250</v>
      </c>
      <c r="E118" s="23">
        <v>4</v>
      </c>
      <c r="F118" s="22">
        <v>1000</v>
      </c>
      <c r="G118" s="11">
        <f t="shared" si="9"/>
        <v>4</v>
      </c>
      <c r="H118" s="11">
        <f t="shared" si="10"/>
        <v>1000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25.5" x14ac:dyDescent="0.2">
      <c r="A119" s="19">
        <v>12</v>
      </c>
      <c r="B119" s="20" t="s">
        <v>177</v>
      </c>
      <c r="C119" s="21" t="s">
        <v>110</v>
      </c>
      <c r="D119" s="22">
        <v>250</v>
      </c>
      <c r="E119" s="23">
        <v>5</v>
      </c>
      <c r="F119" s="22">
        <v>1250</v>
      </c>
      <c r="G119" s="11">
        <f t="shared" si="9"/>
        <v>5</v>
      </c>
      <c r="H119" s="11">
        <f t="shared" si="10"/>
        <v>1250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ht="25.5" x14ac:dyDescent="0.2">
      <c r="A120" s="19">
        <v>13</v>
      </c>
      <c r="B120" s="20" t="s">
        <v>178</v>
      </c>
      <c r="C120" s="21" t="s">
        <v>110</v>
      </c>
      <c r="D120" s="22">
        <v>190</v>
      </c>
      <c r="E120" s="23">
        <v>1</v>
      </c>
      <c r="F120" s="22">
        <v>190</v>
      </c>
      <c r="G120" s="11">
        <f t="shared" si="9"/>
        <v>1</v>
      </c>
      <c r="H120" s="11">
        <f t="shared" si="10"/>
        <v>190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x14ac:dyDescent="0.2">
      <c r="A121" s="19">
        <v>14</v>
      </c>
      <c r="B121" s="20" t="s">
        <v>179</v>
      </c>
      <c r="C121" s="21" t="s">
        <v>33</v>
      </c>
      <c r="D121" s="22">
        <v>82</v>
      </c>
      <c r="E121" s="23">
        <v>1</v>
      </c>
      <c r="F121" s="22">
        <v>82</v>
      </c>
      <c r="G121" s="11">
        <f t="shared" si="9"/>
        <v>1</v>
      </c>
      <c r="H121" s="11">
        <f t="shared" si="10"/>
        <v>82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19">
        <v>15</v>
      </c>
      <c r="B122" s="20" t="s">
        <v>180</v>
      </c>
      <c r="C122" s="21" t="s">
        <v>181</v>
      </c>
      <c r="D122" s="22" t="s">
        <v>182</v>
      </c>
      <c r="E122" s="23">
        <v>1</v>
      </c>
      <c r="F122" s="22">
        <v>1969.15</v>
      </c>
      <c r="G122" s="11">
        <f t="shared" si="9"/>
        <v>1</v>
      </c>
      <c r="H122" s="11">
        <f t="shared" si="10"/>
        <v>1969.15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19">
        <v>16</v>
      </c>
      <c r="B123" s="20" t="s">
        <v>183</v>
      </c>
      <c r="C123" s="21" t="s">
        <v>17</v>
      </c>
      <c r="D123" s="22">
        <v>1780</v>
      </c>
      <c r="E123" s="23">
        <v>1.75</v>
      </c>
      <c r="F123" s="22">
        <v>3115</v>
      </c>
      <c r="G123" s="11">
        <f t="shared" si="9"/>
        <v>1.75</v>
      </c>
      <c r="H123" s="11">
        <f t="shared" si="10"/>
        <v>3115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19">
        <v>17</v>
      </c>
      <c r="B124" s="20" t="s">
        <v>184</v>
      </c>
      <c r="C124" s="21" t="s">
        <v>181</v>
      </c>
      <c r="D124" s="22" t="s">
        <v>185</v>
      </c>
      <c r="E124" s="23">
        <v>3</v>
      </c>
      <c r="F124" s="22">
        <v>6436.3600000000006</v>
      </c>
      <c r="G124" s="11">
        <f t="shared" si="9"/>
        <v>3</v>
      </c>
      <c r="H124" s="11">
        <f t="shared" si="10"/>
        <v>6436.3600000000006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x14ac:dyDescent="0.2">
      <c r="A125" s="19">
        <v>18</v>
      </c>
      <c r="B125" s="20" t="s">
        <v>186</v>
      </c>
      <c r="C125" s="21" t="s">
        <v>17</v>
      </c>
      <c r="D125" s="22" t="s">
        <v>187</v>
      </c>
      <c r="E125" s="23">
        <v>1.02</v>
      </c>
      <c r="F125" s="22">
        <v>2532.86</v>
      </c>
      <c r="G125" s="11">
        <f t="shared" si="9"/>
        <v>1.02</v>
      </c>
      <c r="H125" s="11">
        <f t="shared" si="10"/>
        <v>2532.86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19">
        <v>19</v>
      </c>
      <c r="B126" s="20" t="s">
        <v>188</v>
      </c>
      <c r="C126" s="21" t="s">
        <v>110</v>
      </c>
      <c r="D126" s="22" t="s">
        <v>189</v>
      </c>
      <c r="E126" s="23">
        <v>1</v>
      </c>
      <c r="F126" s="22">
        <v>1194.3900000000001</v>
      </c>
      <c r="G126" s="11">
        <f t="shared" si="9"/>
        <v>1</v>
      </c>
      <c r="H126" s="11">
        <f t="shared" si="10"/>
        <v>1194.3900000000001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12" customFormat="1" x14ac:dyDescent="0.2">
      <c r="A127" s="19">
        <v>20</v>
      </c>
      <c r="B127" s="20" t="s">
        <v>190</v>
      </c>
      <c r="C127" s="21" t="s">
        <v>33</v>
      </c>
      <c r="D127" s="22">
        <v>82</v>
      </c>
      <c r="E127" s="23">
        <v>2</v>
      </c>
      <c r="F127" s="22">
        <v>164</v>
      </c>
      <c r="G127" s="11">
        <f t="shared" si="9"/>
        <v>2</v>
      </c>
      <c r="H127" s="11">
        <f t="shared" si="10"/>
        <v>164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4" s="12" customFormat="1" x14ac:dyDescent="0.2">
      <c r="A128" s="19">
        <v>21</v>
      </c>
      <c r="B128" s="20" t="s">
        <v>191</v>
      </c>
      <c r="C128" s="21" t="s">
        <v>33</v>
      </c>
      <c r="D128" s="22" t="s">
        <v>192</v>
      </c>
      <c r="E128" s="23">
        <v>3</v>
      </c>
      <c r="F128" s="22">
        <v>17.220000000000002</v>
      </c>
      <c r="G128" s="11">
        <f t="shared" si="9"/>
        <v>3</v>
      </c>
      <c r="H128" s="11">
        <f t="shared" si="10"/>
        <v>17.220000000000002</v>
      </c>
      <c r="I128" s="11" t="e">
        <f>#REF!</f>
        <v>#REF!</v>
      </c>
      <c r="J128" s="11" t="e">
        <f>#REF!</f>
        <v>#REF!</v>
      </c>
      <c r="K128" s="11" t="e">
        <f>#REF!</f>
        <v>#REF!</v>
      </c>
      <c r="L128" s="11" t="e">
        <f>#REF!</f>
        <v>#REF!</v>
      </c>
      <c r="M128" s="11" t="e">
        <f>#REF!</f>
        <v>#REF!</v>
      </c>
      <c r="N128" s="11" t="e">
        <f>#REF!</f>
        <v>#REF!</v>
      </c>
    </row>
    <row r="129" spans="1:14" s="12" customFormat="1" x14ac:dyDescent="0.2">
      <c r="A129" s="19">
        <v>22</v>
      </c>
      <c r="B129" s="20" t="s">
        <v>193</v>
      </c>
      <c r="C129" s="21" t="s">
        <v>33</v>
      </c>
      <c r="D129" s="22">
        <v>265</v>
      </c>
      <c r="E129" s="23">
        <v>1</v>
      </c>
      <c r="F129" s="22">
        <v>265</v>
      </c>
      <c r="G129" s="11">
        <f t="shared" si="9"/>
        <v>1</v>
      </c>
      <c r="H129" s="11">
        <f t="shared" si="10"/>
        <v>265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 t="e">
        <f>#REF!</f>
        <v>#REF!</v>
      </c>
      <c r="M129" s="11" t="e">
        <f>#REF!</f>
        <v>#REF!</v>
      </c>
      <c r="N129" s="11" t="e">
        <f>#REF!</f>
        <v>#REF!</v>
      </c>
    </row>
    <row r="130" spans="1:14" s="12" customFormat="1" ht="25.5" x14ac:dyDescent="0.2">
      <c r="A130" s="19">
        <v>23</v>
      </c>
      <c r="B130" s="20" t="s">
        <v>194</v>
      </c>
      <c r="C130" s="21" t="s">
        <v>15</v>
      </c>
      <c r="D130" s="22" t="s">
        <v>195</v>
      </c>
      <c r="E130" s="23">
        <v>200</v>
      </c>
      <c r="F130" s="22">
        <v>920</v>
      </c>
      <c r="G130" s="11">
        <f t="shared" ref="G130:G147" si="11">E130</f>
        <v>200</v>
      </c>
      <c r="H130" s="11">
        <f t="shared" ref="H130:H147" si="12">F130</f>
        <v>920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24</v>
      </c>
      <c r="B131" s="20" t="s">
        <v>196</v>
      </c>
      <c r="C131" s="21" t="s">
        <v>110</v>
      </c>
      <c r="D131" s="22" t="s">
        <v>197</v>
      </c>
      <c r="E131" s="23">
        <v>1</v>
      </c>
      <c r="F131" s="22">
        <v>115.23</v>
      </c>
      <c r="G131" s="11">
        <f t="shared" si="11"/>
        <v>1</v>
      </c>
      <c r="H131" s="11">
        <f t="shared" si="12"/>
        <v>115.23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19">
        <v>25</v>
      </c>
      <c r="B132" s="20" t="s">
        <v>198</v>
      </c>
      <c r="C132" s="21" t="s">
        <v>181</v>
      </c>
      <c r="D132" s="22">
        <v>2800</v>
      </c>
      <c r="E132" s="23">
        <v>0.16</v>
      </c>
      <c r="F132" s="22">
        <v>448</v>
      </c>
      <c r="G132" s="11">
        <f t="shared" si="11"/>
        <v>0.16</v>
      </c>
      <c r="H132" s="11">
        <f t="shared" si="12"/>
        <v>448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19">
        <v>26</v>
      </c>
      <c r="B133" s="20" t="s">
        <v>199</v>
      </c>
      <c r="C133" s="21" t="s">
        <v>17</v>
      </c>
      <c r="D133" s="22">
        <v>3170</v>
      </c>
      <c r="E133" s="23">
        <v>0.2</v>
      </c>
      <c r="F133" s="22">
        <v>634</v>
      </c>
      <c r="G133" s="11">
        <f t="shared" si="11"/>
        <v>0.2</v>
      </c>
      <c r="H133" s="11">
        <f t="shared" si="12"/>
        <v>634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27</v>
      </c>
      <c r="B134" s="20" t="s">
        <v>200</v>
      </c>
      <c r="C134" s="21" t="s">
        <v>15</v>
      </c>
      <c r="D134" s="22" t="s">
        <v>201</v>
      </c>
      <c r="E134" s="23">
        <v>195</v>
      </c>
      <c r="F134" s="22">
        <v>969.62</v>
      </c>
      <c r="G134" s="11">
        <f t="shared" si="11"/>
        <v>195</v>
      </c>
      <c r="H134" s="11">
        <f t="shared" si="12"/>
        <v>969.62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28</v>
      </c>
      <c r="B135" s="20" t="s">
        <v>24</v>
      </c>
      <c r="C135" s="21" t="s">
        <v>15</v>
      </c>
      <c r="D135" s="22" t="s">
        <v>202</v>
      </c>
      <c r="E135" s="23">
        <v>239</v>
      </c>
      <c r="F135" s="22">
        <v>1501.97</v>
      </c>
      <c r="G135" s="11">
        <f t="shared" si="11"/>
        <v>239</v>
      </c>
      <c r="H135" s="11">
        <f t="shared" si="12"/>
        <v>1501.97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29</v>
      </c>
      <c r="B136" s="20" t="s">
        <v>203</v>
      </c>
      <c r="C136" s="21" t="s">
        <v>15</v>
      </c>
      <c r="D136" s="22" t="s">
        <v>204</v>
      </c>
      <c r="E136" s="23">
        <v>11</v>
      </c>
      <c r="F136" s="22">
        <v>1019.3100000000001</v>
      </c>
      <c r="G136" s="11">
        <f t="shared" si="11"/>
        <v>11</v>
      </c>
      <c r="H136" s="11">
        <f t="shared" si="12"/>
        <v>1019.3100000000001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19">
        <v>30</v>
      </c>
      <c r="B137" s="20" t="s">
        <v>205</v>
      </c>
      <c r="C137" s="21" t="s">
        <v>15</v>
      </c>
      <c r="D137" s="22" t="s">
        <v>206</v>
      </c>
      <c r="E137" s="23">
        <v>86</v>
      </c>
      <c r="F137" s="22">
        <v>1259.9000000000001</v>
      </c>
      <c r="G137" s="11">
        <f t="shared" si="11"/>
        <v>86</v>
      </c>
      <c r="H137" s="11">
        <f t="shared" si="12"/>
        <v>1259.9000000000001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19">
        <v>31</v>
      </c>
      <c r="B138" s="20" t="s">
        <v>207</v>
      </c>
      <c r="C138" s="21" t="s">
        <v>15</v>
      </c>
      <c r="D138" s="22" t="s">
        <v>208</v>
      </c>
      <c r="E138" s="23">
        <v>6</v>
      </c>
      <c r="F138" s="22">
        <v>362.40000000000003</v>
      </c>
      <c r="G138" s="11">
        <f t="shared" si="11"/>
        <v>6</v>
      </c>
      <c r="H138" s="11">
        <f t="shared" si="12"/>
        <v>362.40000000000003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32</v>
      </c>
      <c r="B139" s="20" t="s">
        <v>209</v>
      </c>
      <c r="C139" s="21" t="s">
        <v>15</v>
      </c>
      <c r="D139" s="22" t="s">
        <v>210</v>
      </c>
      <c r="E139" s="23">
        <v>6</v>
      </c>
      <c r="F139" s="22">
        <v>341.37</v>
      </c>
      <c r="G139" s="11">
        <f t="shared" si="11"/>
        <v>6</v>
      </c>
      <c r="H139" s="11">
        <f t="shared" si="12"/>
        <v>341.37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33</v>
      </c>
      <c r="B140" s="20" t="s">
        <v>211</v>
      </c>
      <c r="C140" s="21" t="s">
        <v>17</v>
      </c>
      <c r="D140" s="22">
        <v>2950</v>
      </c>
      <c r="E140" s="23">
        <v>5.7000000000000002E-2</v>
      </c>
      <c r="F140" s="22">
        <v>168.15</v>
      </c>
      <c r="G140" s="11">
        <f t="shared" si="11"/>
        <v>5.7000000000000002E-2</v>
      </c>
      <c r="H140" s="11">
        <f t="shared" si="12"/>
        <v>168.15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ht="15" customHeight="1" x14ac:dyDescent="0.2">
      <c r="A141" s="19">
        <v>34</v>
      </c>
      <c r="B141" s="20" t="s">
        <v>212</v>
      </c>
      <c r="C141" s="21" t="s">
        <v>17</v>
      </c>
      <c r="D141" s="22">
        <v>4650</v>
      </c>
      <c r="E141" s="23">
        <v>5.7000000000000002E-2</v>
      </c>
      <c r="F141" s="22">
        <v>265.05</v>
      </c>
      <c r="G141" s="11">
        <f t="shared" si="11"/>
        <v>5.7000000000000002E-2</v>
      </c>
      <c r="H141" s="11">
        <f t="shared" si="12"/>
        <v>265.05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35</v>
      </c>
      <c r="B142" s="20" t="s">
        <v>27</v>
      </c>
      <c r="C142" s="21" t="s">
        <v>15</v>
      </c>
      <c r="D142" s="22">
        <v>220</v>
      </c>
      <c r="E142" s="23">
        <v>12</v>
      </c>
      <c r="F142" s="22">
        <v>2640</v>
      </c>
      <c r="G142" s="11">
        <f t="shared" si="11"/>
        <v>12</v>
      </c>
      <c r="H142" s="11">
        <f t="shared" si="12"/>
        <v>2640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36</v>
      </c>
      <c r="B143" s="20" t="s">
        <v>213</v>
      </c>
      <c r="C143" s="21" t="s">
        <v>17</v>
      </c>
      <c r="D143" s="22" t="s">
        <v>214</v>
      </c>
      <c r="E143" s="23">
        <v>0.6</v>
      </c>
      <c r="F143" s="22">
        <v>1452.75</v>
      </c>
      <c r="G143" s="11">
        <f t="shared" si="11"/>
        <v>0.6</v>
      </c>
      <c r="H143" s="11">
        <f t="shared" si="12"/>
        <v>1452.75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19">
        <v>37</v>
      </c>
      <c r="B144" s="20" t="s">
        <v>215</v>
      </c>
      <c r="C144" s="21" t="s">
        <v>33</v>
      </c>
      <c r="D144" s="22" t="s">
        <v>216</v>
      </c>
      <c r="E144" s="23">
        <v>6</v>
      </c>
      <c r="F144" s="22">
        <v>89.34</v>
      </c>
      <c r="G144" s="11">
        <f t="shared" si="11"/>
        <v>6</v>
      </c>
      <c r="H144" s="11">
        <f t="shared" si="12"/>
        <v>89.34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38</v>
      </c>
      <c r="B145" s="20" t="s">
        <v>29</v>
      </c>
      <c r="C145" s="21" t="s">
        <v>17</v>
      </c>
      <c r="D145" s="22" t="s">
        <v>217</v>
      </c>
      <c r="E145" s="23">
        <v>22.01</v>
      </c>
      <c r="F145" s="22">
        <v>1690.45</v>
      </c>
      <c r="G145" s="11">
        <f t="shared" si="11"/>
        <v>22.01</v>
      </c>
      <c r="H145" s="11">
        <f t="shared" si="12"/>
        <v>1690.45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39</v>
      </c>
      <c r="B146" s="20" t="s">
        <v>218</v>
      </c>
      <c r="C146" s="21" t="s">
        <v>17</v>
      </c>
      <c r="D146" s="22">
        <v>2230</v>
      </c>
      <c r="E146" s="23">
        <v>6.0000000000000005E-2</v>
      </c>
      <c r="F146" s="22">
        <v>133.80000000000001</v>
      </c>
      <c r="G146" s="11">
        <f t="shared" si="11"/>
        <v>6.0000000000000005E-2</v>
      </c>
      <c r="H146" s="11">
        <f t="shared" si="12"/>
        <v>133.80000000000001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40</v>
      </c>
      <c r="B147" s="20" t="s">
        <v>31</v>
      </c>
      <c r="C147" s="21" t="s">
        <v>15</v>
      </c>
      <c r="D147" s="22">
        <v>130</v>
      </c>
      <c r="E147" s="23">
        <v>5</v>
      </c>
      <c r="F147" s="22">
        <v>650</v>
      </c>
      <c r="G147" s="11">
        <f t="shared" si="11"/>
        <v>5</v>
      </c>
      <c r="H147" s="11">
        <f t="shared" si="12"/>
        <v>650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6" customFormat="1" ht="13.5" customHeight="1" thickBot="1" x14ac:dyDescent="0.25"/>
    <row r="149" spans="1:14" s="6" customFormat="1" ht="26.25" customHeight="1" x14ac:dyDescent="0.2">
      <c r="A149" s="30" t="s">
        <v>4</v>
      </c>
      <c r="B149" s="33" t="s">
        <v>0</v>
      </c>
      <c r="C149" s="34" t="s">
        <v>5</v>
      </c>
      <c r="D149" s="33" t="s">
        <v>6</v>
      </c>
      <c r="E149" s="33" t="s">
        <v>9</v>
      </c>
      <c r="F149" s="33"/>
    </row>
    <row r="150" spans="1:14" s="6" customFormat="1" ht="12.75" customHeight="1" x14ac:dyDescent="0.2">
      <c r="A150" s="31"/>
      <c r="B150" s="28"/>
      <c r="C150" s="35"/>
      <c r="D150" s="28"/>
      <c r="E150" s="28" t="s">
        <v>7</v>
      </c>
      <c r="F150" s="28" t="s">
        <v>8</v>
      </c>
    </row>
    <row r="151" spans="1:14" s="6" customFormat="1" ht="13.5" customHeight="1" thickBot="1" x14ac:dyDescent="0.25">
      <c r="A151" s="32"/>
      <c r="B151" s="29"/>
      <c r="C151" s="36"/>
      <c r="D151" s="29"/>
      <c r="E151" s="29"/>
      <c r="F151" s="29"/>
    </row>
    <row r="152" spans="1:14" s="12" customFormat="1" x14ac:dyDescent="0.2">
      <c r="A152" s="19">
        <v>41</v>
      </c>
      <c r="B152" s="20" t="s">
        <v>219</v>
      </c>
      <c r="C152" s="21" t="s">
        <v>15</v>
      </c>
      <c r="D152" s="22">
        <v>110</v>
      </c>
      <c r="E152" s="23">
        <v>9</v>
      </c>
      <c r="F152" s="22">
        <v>990</v>
      </c>
      <c r="G152" s="11">
        <f>E152</f>
        <v>9</v>
      </c>
      <c r="H152" s="11">
        <f>F152</f>
        <v>990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42</v>
      </c>
      <c r="B153" s="20" t="s">
        <v>220</v>
      </c>
      <c r="C153" s="21" t="s">
        <v>33</v>
      </c>
      <c r="D153" s="22" t="s">
        <v>221</v>
      </c>
      <c r="E153" s="23">
        <v>4</v>
      </c>
      <c r="F153" s="22">
        <v>71.680000000000007</v>
      </c>
      <c r="G153" s="11">
        <f>E153</f>
        <v>4</v>
      </c>
      <c r="H153" s="11">
        <f>F153</f>
        <v>71.680000000000007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43</v>
      </c>
      <c r="B154" s="20" t="s">
        <v>222</v>
      </c>
      <c r="C154" s="21" t="s">
        <v>17</v>
      </c>
      <c r="D154" s="22">
        <v>80</v>
      </c>
      <c r="E154" s="23">
        <v>6.0000000000000005E-2</v>
      </c>
      <c r="F154" s="22">
        <v>4.8</v>
      </c>
      <c r="G154" s="11">
        <f>E154</f>
        <v>6.0000000000000005E-2</v>
      </c>
      <c r="H154" s="11">
        <f>F154</f>
        <v>4.8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ht="25.5" x14ac:dyDescent="0.2">
      <c r="A155" s="19">
        <v>44</v>
      </c>
      <c r="B155" s="20" t="s">
        <v>223</v>
      </c>
      <c r="C155" s="21" t="s">
        <v>15</v>
      </c>
      <c r="D155" s="22" t="s">
        <v>117</v>
      </c>
      <c r="E155" s="23">
        <v>1800</v>
      </c>
      <c r="F155" s="22">
        <v>1614.96</v>
      </c>
      <c r="G155" s="11">
        <f>E155</f>
        <v>1800</v>
      </c>
      <c r="H155" s="11">
        <f>F155</f>
        <v>1614.96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19">
        <v>45</v>
      </c>
      <c r="B156" s="20" t="s">
        <v>224</v>
      </c>
      <c r="C156" s="21" t="s">
        <v>15</v>
      </c>
      <c r="D156" s="22">
        <v>90</v>
      </c>
      <c r="E156" s="23">
        <v>5</v>
      </c>
      <c r="F156" s="22">
        <v>450</v>
      </c>
      <c r="G156" s="11">
        <f>E156</f>
        <v>5</v>
      </c>
      <c r="H156" s="11">
        <f>F156</f>
        <v>450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46</v>
      </c>
      <c r="B157" s="20" t="s">
        <v>225</v>
      </c>
      <c r="C157" s="21" t="s">
        <v>33</v>
      </c>
      <c r="D157" s="22" t="s">
        <v>226</v>
      </c>
      <c r="E157" s="23">
        <v>2</v>
      </c>
      <c r="F157" s="22">
        <v>98.4</v>
      </c>
      <c r="G157" s="11">
        <f>E157</f>
        <v>2</v>
      </c>
      <c r="H157" s="11">
        <f>F157</f>
        <v>98.4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47</v>
      </c>
      <c r="B158" s="20" t="s">
        <v>227</v>
      </c>
      <c r="C158" s="21" t="s">
        <v>33</v>
      </c>
      <c r="D158" s="22" t="s">
        <v>226</v>
      </c>
      <c r="E158" s="23">
        <v>2</v>
      </c>
      <c r="F158" s="22">
        <v>98.4</v>
      </c>
      <c r="G158" s="11">
        <f>E158</f>
        <v>2</v>
      </c>
      <c r="H158" s="11">
        <f>F158</f>
        <v>98.4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48</v>
      </c>
      <c r="B159" s="20" t="s">
        <v>228</v>
      </c>
      <c r="C159" s="21" t="s">
        <v>33</v>
      </c>
      <c r="D159" s="22">
        <v>48</v>
      </c>
      <c r="E159" s="23">
        <v>1</v>
      </c>
      <c r="F159" s="22">
        <v>48</v>
      </c>
      <c r="G159" s="11">
        <f t="shared" ref="G159:G188" si="13">E159</f>
        <v>1</v>
      </c>
      <c r="H159" s="11">
        <f t="shared" ref="H159:H188" si="14">F159</f>
        <v>48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49</v>
      </c>
      <c r="B160" s="20" t="s">
        <v>229</v>
      </c>
      <c r="C160" s="21" t="s">
        <v>33</v>
      </c>
      <c r="D160" s="22">
        <v>51</v>
      </c>
      <c r="E160" s="23">
        <v>2</v>
      </c>
      <c r="F160" s="22">
        <v>102</v>
      </c>
      <c r="G160" s="11">
        <f t="shared" si="13"/>
        <v>2</v>
      </c>
      <c r="H160" s="11">
        <f t="shared" si="14"/>
        <v>102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50</v>
      </c>
      <c r="B161" s="20" t="s">
        <v>230</v>
      </c>
      <c r="C161" s="21" t="s">
        <v>33</v>
      </c>
      <c r="D161" s="22">
        <v>51</v>
      </c>
      <c r="E161" s="23">
        <v>2</v>
      </c>
      <c r="F161" s="22">
        <v>102</v>
      </c>
      <c r="G161" s="11">
        <f t="shared" si="13"/>
        <v>2</v>
      </c>
      <c r="H161" s="11">
        <f t="shared" si="14"/>
        <v>102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51</v>
      </c>
      <c r="B162" s="20" t="s">
        <v>231</v>
      </c>
      <c r="C162" s="21" t="s">
        <v>33</v>
      </c>
      <c r="D162" s="22" t="s">
        <v>226</v>
      </c>
      <c r="E162" s="23">
        <v>2</v>
      </c>
      <c r="F162" s="22">
        <v>98.4</v>
      </c>
      <c r="G162" s="11">
        <f t="shared" si="13"/>
        <v>2</v>
      </c>
      <c r="H162" s="11">
        <f t="shared" si="14"/>
        <v>98.4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52</v>
      </c>
      <c r="B163" s="20" t="s">
        <v>232</v>
      </c>
      <c r="C163" s="21" t="s">
        <v>33</v>
      </c>
      <c r="D163" s="22" t="s">
        <v>226</v>
      </c>
      <c r="E163" s="23">
        <v>2</v>
      </c>
      <c r="F163" s="22">
        <v>98.4</v>
      </c>
      <c r="G163" s="11">
        <f t="shared" si="13"/>
        <v>2</v>
      </c>
      <c r="H163" s="11">
        <f t="shared" si="14"/>
        <v>98.4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53</v>
      </c>
      <c r="B164" s="20" t="s">
        <v>233</v>
      </c>
      <c r="C164" s="21" t="s">
        <v>33</v>
      </c>
      <c r="D164" s="22" t="s">
        <v>226</v>
      </c>
      <c r="E164" s="23">
        <v>2</v>
      </c>
      <c r="F164" s="22">
        <v>98.4</v>
      </c>
      <c r="G164" s="11">
        <f t="shared" si="13"/>
        <v>2</v>
      </c>
      <c r="H164" s="11">
        <f t="shared" si="14"/>
        <v>98.4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54</v>
      </c>
      <c r="B165" s="20" t="s">
        <v>234</v>
      </c>
      <c r="C165" s="21" t="s">
        <v>33</v>
      </c>
      <c r="D165" s="22">
        <v>48</v>
      </c>
      <c r="E165" s="23">
        <v>1</v>
      </c>
      <c r="F165" s="22">
        <v>48</v>
      </c>
      <c r="G165" s="11">
        <f t="shared" si="13"/>
        <v>1</v>
      </c>
      <c r="H165" s="11">
        <f t="shared" si="14"/>
        <v>48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55</v>
      </c>
      <c r="B166" s="20" t="s">
        <v>235</v>
      </c>
      <c r="C166" s="21" t="s">
        <v>33</v>
      </c>
      <c r="D166" s="22">
        <v>51</v>
      </c>
      <c r="E166" s="23">
        <v>2</v>
      </c>
      <c r="F166" s="22">
        <v>102</v>
      </c>
      <c r="G166" s="11">
        <f t="shared" si="13"/>
        <v>2</v>
      </c>
      <c r="H166" s="11">
        <f t="shared" si="14"/>
        <v>102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56</v>
      </c>
      <c r="B167" s="20" t="s">
        <v>236</v>
      </c>
      <c r="C167" s="21" t="s">
        <v>15</v>
      </c>
      <c r="D167" s="22">
        <v>51</v>
      </c>
      <c r="E167" s="23">
        <v>1</v>
      </c>
      <c r="F167" s="22">
        <v>51</v>
      </c>
      <c r="G167" s="11">
        <f t="shared" si="13"/>
        <v>1</v>
      </c>
      <c r="H167" s="11">
        <f t="shared" si="14"/>
        <v>51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57</v>
      </c>
      <c r="B168" s="20" t="s">
        <v>237</v>
      </c>
      <c r="C168" s="21" t="s">
        <v>33</v>
      </c>
      <c r="D168" s="22" t="s">
        <v>226</v>
      </c>
      <c r="E168" s="23">
        <v>2</v>
      </c>
      <c r="F168" s="22">
        <v>98.4</v>
      </c>
      <c r="G168" s="11">
        <f t="shared" si="13"/>
        <v>2</v>
      </c>
      <c r="H168" s="11">
        <f t="shared" si="14"/>
        <v>98.4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58</v>
      </c>
      <c r="B169" s="20" t="s">
        <v>238</v>
      </c>
      <c r="C169" s="21" t="s">
        <v>33</v>
      </c>
      <c r="D169" s="22">
        <v>51</v>
      </c>
      <c r="E169" s="23">
        <v>1</v>
      </c>
      <c r="F169" s="22">
        <v>51</v>
      </c>
      <c r="G169" s="11">
        <f t="shared" si="13"/>
        <v>1</v>
      </c>
      <c r="H169" s="11">
        <f t="shared" si="14"/>
        <v>51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59</v>
      </c>
      <c r="B170" s="20" t="s">
        <v>239</v>
      </c>
      <c r="C170" s="21" t="s">
        <v>33</v>
      </c>
      <c r="D170" s="22">
        <v>48</v>
      </c>
      <c r="E170" s="23">
        <v>1</v>
      </c>
      <c r="F170" s="22">
        <v>48</v>
      </c>
      <c r="G170" s="11">
        <f t="shared" si="13"/>
        <v>1</v>
      </c>
      <c r="H170" s="11">
        <f t="shared" si="14"/>
        <v>48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60</v>
      </c>
      <c r="B171" s="20" t="s">
        <v>240</v>
      </c>
      <c r="C171" s="21" t="s">
        <v>33</v>
      </c>
      <c r="D171" s="22" t="s">
        <v>226</v>
      </c>
      <c r="E171" s="23">
        <v>2</v>
      </c>
      <c r="F171" s="22">
        <v>98.4</v>
      </c>
      <c r="G171" s="11">
        <f t="shared" si="13"/>
        <v>2</v>
      </c>
      <c r="H171" s="11">
        <f t="shared" si="14"/>
        <v>98.4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61</v>
      </c>
      <c r="B172" s="20" t="s">
        <v>241</v>
      </c>
      <c r="C172" s="21" t="s">
        <v>33</v>
      </c>
      <c r="D172" s="22" t="s">
        <v>226</v>
      </c>
      <c r="E172" s="23">
        <v>2</v>
      </c>
      <c r="F172" s="22">
        <v>98.4</v>
      </c>
      <c r="G172" s="11">
        <f t="shared" si="13"/>
        <v>2</v>
      </c>
      <c r="H172" s="11">
        <f t="shared" si="14"/>
        <v>98.4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19">
        <v>62</v>
      </c>
      <c r="B173" s="20" t="s">
        <v>242</v>
      </c>
      <c r="C173" s="21" t="s">
        <v>33</v>
      </c>
      <c r="D173" s="22" t="s">
        <v>226</v>
      </c>
      <c r="E173" s="23">
        <v>2</v>
      </c>
      <c r="F173" s="22">
        <v>98.4</v>
      </c>
      <c r="G173" s="11">
        <f t="shared" si="13"/>
        <v>2</v>
      </c>
      <c r="H173" s="11">
        <f t="shared" si="14"/>
        <v>98.4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63</v>
      </c>
      <c r="B174" s="20" t="s">
        <v>243</v>
      </c>
      <c r="C174" s="21" t="s">
        <v>33</v>
      </c>
      <c r="D174" s="22" t="s">
        <v>226</v>
      </c>
      <c r="E174" s="23">
        <v>2</v>
      </c>
      <c r="F174" s="22">
        <v>98.4</v>
      </c>
      <c r="G174" s="11">
        <f t="shared" si="13"/>
        <v>2</v>
      </c>
      <c r="H174" s="11">
        <f t="shared" si="14"/>
        <v>98.4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64</v>
      </c>
      <c r="B175" s="20" t="s">
        <v>244</v>
      </c>
      <c r="C175" s="21" t="s">
        <v>33</v>
      </c>
      <c r="D175" s="22" t="s">
        <v>245</v>
      </c>
      <c r="E175" s="23">
        <v>2</v>
      </c>
      <c r="F175" s="22">
        <v>97.5</v>
      </c>
      <c r="G175" s="11">
        <f t="shared" si="13"/>
        <v>2</v>
      </c>
      <c r="H175" s="11">
        <f t="shared" si="14"/>
        <v>97.5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65</v>
      </c>
      <c r="B176" s="20" t="s">
        <v>246</v>
      </c>
      <c r="C176" s="21" t="s">
        <v>33</v>
      </c>
      <c r="D176" s="22">
        <v>51</v>
      </c>
      <c r="E176" s="23">
        <v>2</v>
      </c>
      <c r="F176" s="22">
        <v>102</v>
      </c>
      <c r="G176" s="11">
        <f t="shared" si="13"/>
        <v>2</v>
      </c>
      <c r="H176" s="11">
        <f t="shared" si="14"/>
        <v>102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66</v>
      </c>
      <c r="B177" s="20" t="s">
        <v>247</v>
      </c>
      <c r="C177" s="21" t="s">
        <v>33</v>
      </c>
      <c r="D177" s="22" t="s">
        <v>226</v>
      </c>
      <c r="E177" s="23">
        <v>2</v>
      </c>
      <c r="F177" s="22">
        <v>98.4</v>
      </c>
      <c r="G177" s="11">
        <f t="shared" si="13"/>
        <v>2</v>
      </c>
      <c r="H177" s="11">
        <f t="shared" si="14"/>
        <v>98.4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67</v>
      </c>
      <c r="B178" s="20" t="s">
        <v>248</v>
      </c>
      <c r="C178" s="21" t="s">
        <v>33</v>
      </c>
      <c r="D178" s="22">
        <v>51</v>
      </c>
      <c r="E178" s="23">
        <v>1</v>
      </c>
      <c r="F178" s="22">
        <v>51</v>
      </c>
      <c r="G178" s="11">
        <f t="shared" si="13"/>
        <v>1</v>
      </c>
      <c r="H178" s="11">
        <f t="shared" si="14"/>
        <v>51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68</v>
      </c>
      <c r="B179" s="20" t="s">
        <v>249</v>
      </c>
      <c r="C179" s="21" t="s">
        <v>33</v>
      </c>
      <c r="D179" s="22" t="s">
        <v>226</v>
      </c>
      <c r="E179" s="23">
        <v>2</v>
      </c>
      <c r="F179" s="22">
        <v>98.4</v>
      </c>
      <c r="G179" s="11">
        <f t="shared" si="13"/>
        <v>2</v>
      </c>
      <c r="H179" s="11">
        <f t="shared" si="14"/>
        <v>98.4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69</v>
      </c>
      <c r="B180" s="20" t="s">
        <v>250</v>
      </c>
      <c r="C180" s="21" t="s">
        <v>33</v>
      </c>
      <c r="D180" s="22" t="s">
        <v>226</v>
      </c>
      <c r="E180" s="23">
        <v>2</v>
      </c>
      <c r="F180" s="22">
        <v>98.4</v>
      </c>
      <c r="G180" s="11">
        <f t="shared" si="13"/>
        <v>2</v>
      </c>
      <c r="H180" s="11">
        <f t="shared" si="14"/>
        <v>98.4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70</v>
      </c>
      <c r="B181" s="20" t="s">
        <v>251</v>
      </c>
      <c r="C181" s="21" t="s">
        <v>33</v>
      </c>
      <c r="D181" s="22" t="s">
        <v>226</v>
      </c>
      <c r="E181" s="23">
        <v>2</v>
      </c>
      <c r="F181" s="22">
        <v>98.4</v>
      </c>
      <c r="G181" s="11">
        <f t="shared" si="13"/>
        <v>2</v>
      </c>
      <c r="H181" s="11">
        <f t="shared" si="14"/>
        <v>98.4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71</v>
      </c>
      <c r="B182" s="20" t="s">
        <v>252</v>
      </c>
      <c r="C182" s="21" t="s">
        <v>33</v>
      </c>
      <c r="D182" s="22" t="s">
        <v>226</v>
      </c>
      <c r="E182" s="23">
        <v>2</v>
      </c>
      <c r="F182" s="22">
        <v>98.4</v>
      </c>
      <c r="G182" s="11">
        <f t="shared" si="13"/>
        <v>2</v>
      </c>
      <c r="H182" s="11">
        <f t="shared" si="14"/>
        <v>98.4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72</v>
      </c>
      <c r="B183" s="20" t="s">
        <v>253</v>
      </c>
      <c r="C183" s="21" t="s">
        <v>33</v>
      </c>
      <c r="D183" s="22" t="s">
        <v>226</v>
      </c>
      <c r="E183" s="23">
        <v>2</v>
      </c>
      <c r="F183" s="22">
        <v>98.4</v>
      </c>
      <c r="G183" s="11">
        <f t="shared" si="13"/>
        <v>2</v>
      </c>
      <c r="H183" s="11">
        <f t="shared" si="14"/>
        <v>98.4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73</v>
      </c>
      <c r="B184" s="20" t="s">
        <v>254</v>
      </c>
      <c r="C184" s="21" t="s">
        <v>15</v>
      </c>
      <c r="D184" s="22" t="s">
        <v>255</v>
      </c>
      <c r="E184" s="23">
        <v>2</v>
      </c>
      <c r="F184" s="22">
        <v>62.25</v>
      </c>
      <c r="G184" s="11">
        <f t="shared" si="13"/>
        <v>2</v>
      </c>
      <c r="H184" s="11">
        <f t="shared" si="14"/>
        <v>62.25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74</v>
      </c>
      <c r="B185" s="20" t="s">
        <v>256</v>
      </c>
      <c r="C185" s="21" t="s">
        <v>181</v>
      </c>
      <c r="D185" s="22" t="s">
        <v>257</v>
      </c>
      <c r="E185" s="23">
        <v>0.3</v>
      </c>
      <c r="F185" s="22">
        <v>990.51</v>
      </c>
      <c r="G185" s="11">
        <f t="shared" si="13"/>
        <v>0.3</v>
      </c>
      <c r="H185" s="11">
        <f t="shared" si="14"/>
        <v>990.51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x14ac:dyDescent="0.2">
      <c r="A186" s="19">
        <v>75</v>
      </c>
      <c r="B186" s="20" t="s">
        <v>258</v>
      </c>
      <c r="C186" s="21" t="s">
        <v>44</v>
      </c>
      <c r="D186" s="22" t="s">
        <v>259</v>
      </c>
      <c r="E186" s="23">
        <v>10</v>
      </c>
      <c r="F186" s="22">
        <v>34.04</v>
      </c>
      <c r="G186" s="11">
        <f t="shared" si="13"/>
        <v>10</v>
      </c>
      <c r="H186" s="11">
        <f t="shared" si="14"/>
        <v>34.04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ht="25.5" x14ac:dyDescent="0.2">
      <c r="A187" s="19">
        <v>76</v>
      </c>
      <c r="B187" s="20" t="s">
        <v>260</v>
      </c>
      <c r="C187" s="21" t="s">
        <v>15</v>
      </c>
      <c r="D187" s="22">
        <v>260</v>
      </c>
      <c r="E187" s="23">
        <v>1</v>
      </c>
      <c r="F187" s="22">
        <v>260</v>
      </c>
      <c r="G187" s="11">
        <f t="shared" si="13"/>
        <v>1</v>
      </c>
      <c r="H187" s="11">
        <f t="shared" si="14"/>
        <v>260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77</v>
      </c>
      <c r="B188" s="20" t="s">
        <v>51</v>
      </c>
      <c r="C188" s="21" t="s">
        <v>15</v>
      </c>
      <c r="D188" s="22">
        <v>60</v>
      </c>
      <c r="E188" s="23">
        <v>1</v>
      </c>
      <c r="F188" s="22">
        <v>60</v>
      </c>
      <c r="G188" s="11">
        <f t="shared" si="13"/>
        <v>1</v>
      </c>
      <c r="H188" s="11">
        <f t="shared" si="14"/>
        <v>60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78</v>
      </c>
      <c r="B189" s="20" t="s">
        <v>261</v>
      </c>
      <c r="C189" s="21" t="s">
        <v>15</v>
      </c>
      <c r="D189" s="22" t="s">
        <v>262</v>
      </c>
      <c r="E189" s="23">
        <v>500</v>
      </c>
      <c r="F189" s="22">
        <v>2775</v>
      </c>
      <c r="G189" s="11">
        <f t="shared" ref="G189:G213" si="15">E189</f>
        <v>500</v>
      </c>
      <c r="H189" s="11">
        <f t="shared" ref="H189:H213" si="16">F189</f>
        <v>2775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79</v>
      </c>
      <c r="B190" s="20" t="s">
        <v>52</v>
      </c>
      <c r="C190" s="21" t="s">
        <v>33</v>
      </c>
      <c r="D190" s="22" t="s">
        <v>53</v>
      </c>
      <c r="E190" s="23">
        <v>41</v>
      </c>
      <c r="F190" s="22">
        <v>411.64000000000004</v>
      </c>
      <c r="G190" s="11">
        <f t="shared" si="15"/>
        <v>41</v>
      </c>
      <c r="H190" s="11">
        <f t="shared" si="16"/>
        <v>411.64000000000004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80</v>
      </c>
      <c r="B191" s="20" t="s">
        <v>263</v>
      </c>
      <c r="C191" s="21" t="s">
        <v>110</v>
      </c>
      <c r="D191" s="22">
        <v>190</v>
      </c>
      <c r="E191" s="23">
        <v>3</v>
      </c>
      <c r="F191" s="22">
        <v>570</v>
      </c>
      <c r="G191" s="11">
        <f t="shared" si="15"/>
        <v>3</v>
      </c>
      <c r="H191" s="11">
        <f t="shared" si="16"/>
        <v>570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81</v>
      </c>
      <c r="B192" s="20" t="s">
        <v>264</v>
      </c>
      <c r="C192" s="21" t="s">
        <v>33</v>
      </c>
      <c r="D192" s="22">
        <v>82</v>
      </c>
      <c r="E192" s="23">
        <v>1</v>
      </c>
      <c r="F192" s="22">
        <v>82</v>
      </c>
      <c r="G192" s="11">
        <f t="shared" si="15"/>
        <v>1</v>
      </c>
      <c r="H192" s="11">
        <f t="shared" si="16"/>
        <v>82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82</v>
      </c>
      <c r="B193" s="20" t="s">
        <v>54</v>
      </c>
      <c r="C193" s="21" t="s">
        <v>15</v>
      </c>
      <c r="D193" s="22">
        <v>145</v>
      </c>
      <c r="E193" s="23">
        <v>66</v>
      </c>
      <c r="F193" s="22">
        <v>9570</v>
      </c>
      <c r="G193" s="11">
        <f t="shared" si="15"/>
        <v>66</v>
      </c>
      <c r="H193" s="11">
        <f t="shared" si="16"/>
        <v>9570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83</v>
      </c>
      <c r="B194" s="20" t="s">
        <v>265</v>
      </c>
      <c r="C194" s="21" t="s">
        <v>33</v>
      </c>
      <c r="D194" s="22">
        <v>82</v>
      </c>
      <c r="E194" s="23">
        <v>1</v>
      </c>
      <c r="F194" s="22">
        <v>82</v>
      </c>
      <c r="G194" s="11">
        <f t="shared" si="15"/>
        <v>1</v>
      </c>
      <c r="H194" s="11">
        <f t="shared" si="16"/>
        <v>82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12" customFormat="1" x14ac:dyDescent="0.2">
      <c r="A195" s="19">
        <v>84</v>
      </c>
      <c r="B195" s="20" t="s">
        <v>266</v>
      </c>
      <c r="C195" s="21" t="s">
        <v>33</v>
      </c>
      <c r="D195" s="22">
        <v>82</v>
      </c>
      <c r="E195" s="23">
        <v>2</v>
      </c>
      <c r="F195" s="22">
        <v>164</v>
      </c>
      <c r="G195" s="11">
        <f t="shared" si="15"/>
        <v>2</v>
      </c>
      <c r="H195" s="11">
        <f t="shared" si="16"/>
        <v>164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 t="e">
        <f>#REF!</f>
        <v>#REF!</v>
      </c>
      <c r="M195" s="11" t="e">
        <f>#REF!</f>
        <v>#REF!</v>
      </c>
      <c r="N195" s="11" t="e">
        <f>#REF!</f>
        <v>#REF!</v>
      </c>
    </row>
    <row r="196" spans="1:14" s="12" customFormat="1" x14ac:dyDescent="0.2">
      <c r="A196" s="19">
        <v>85</v>
      </c>
      <c r="B196" s="20" t="s">
        <v>267</v>
      </c>
      <c r="C196" s="21" t="s">
        <v>17</v>
      </c>
      <c r="D196" s="22">
        <v>7012</v>
      </c>
      <c r="E196" s="23">
        <v>0.15</v>
      </c>
      <c r="F196" s="22">
        <v>1051.8</v>
      </c>
      <c r="G196" s="11">
        <f t="shared" si="15"/>
        <v>0.15</v>
      </c>
      <c r="H196" s="11">
        <f t="shared" si="16"/>
        <v>1051.8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86</v>
      </c>
      <c r="B197" s="20" t="s">
        <v>268</v>
      </c>
      <c r="C197" s="21" t="s">
        <v>17</v>
      </c>
      <c r="D197" s="22">
        <v>700</v>
      </c>
      <c r="E197" s="23">
        <v>7.0000000000000007E-2</v>
      </c>
      <c r="F197" s="22">
        <v>49</v>
      </c>
      <c r="G197" s="11">
        <f t="shared" si="15"/>
        <v>7.0000000000000007E-2</v>
      </c>
      <c r="H197" s="11">
        <f t="shared" si="16"/>
        <v>49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87</v>
      </c>
      <c r="B198" s="20" t="s">
        <v>269</v>
      </c>
      <c r="C198" s="21" t="s">
        <v>44</v>
      </c>
      <c r="D198" s="22" t="s">
        <v>270</v>
      </c>
      <c r="E198" s="23">
        <v>238</v>
      </c>
      <c r="F198" s="22">
        <v>350.09000000000003</v>
      </c>
      <c r="G198" s="11">
        <f t="shared" si="15"/>
        <v>238</v>
      </c>
      <c r="H198" s="11">
        <f t="shared" si="16"/>
        <v>350.09000000000003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x14ac:dyDescent="0.2">
      <c r="A199" s="19">
        <v>88</v>
      </c>
      <c r="B199" s="20" t="s">
        <v>271</v>
      </c>
      <c r="C199" s="21" t="s">
        <v>33</v>
      </c>
      <c r="D199" s="22">
        <v>82</v>
      </c>
      <c r="E199" s="23">
        <v>2</v>
      </c>
      <c r="F199" s="22">
        <v>164</v>
      </c>
      <c r="G199" s="11">
        <f t="shared" si="15"/>
        <v>2</v>
      </c>
      <c r="H199" s="11">
        <f t="shared" si="16"/>
        <v>164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19">
        <v>89</v>
      </c>
      <c r="B200" s="20" t="s">
        <v>272</v>
      </c>
      <c r="C200" s="21" t="s">
        <v>33</v>
      </c>
      <c r="D200" s="22">
        <v>246</v>
      </c>
      <c r="E200" s="23">
        <v>1</v>
      </c>
      <c r="F200" s="22">
        <v>246</v>
      </c>
      <c r="G200" s="11">
        <f t="shared" si="15"/>
        <v>1</v>
      </c>
      <c r="H200" s="11">
        <f t="shared" si="16"/>
        <v>246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19">
        <v>90</v>
      </c>
      <c r="B201" s="20" t="s">
        <v>273</v>
      </c>
      <c r="C201" s="21" t="s">
        <v>181</v>
      </c>
      <c r="D201" s="22">
        <v>1500</v>
      </c>
      <c r="E201" s="23">
        <v>0.1</v>
      </c>
      <c r="F201" s="22">
        <v>150</v>
      </c>
      <c r="G201" s="11">
        <f t="shared" si="15"/>
        <v>0.1</v>
      </c>
      <c r="H201" s="11">
        <f t="shared" si="16"/>
        <v>150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91</v>
      </c>
      <c r="B202" s="20" t="s">
        <v>62</v>
      </c>
      <c r="C202" s="21" t="s">
        <v>12</v>
      </c>
      <c r="D202" s="22" t="s">
        <v>274</v>
      </c>
      <c r="E202" s="23">
        <v>367</v>
      </c>
      <c r="F202" s="22">
        <v>1877.5700000000002</v>
      </c>
      <c r="G202" s="11">
        <f t="shared" si="15"/>
        <v>367</v>
      </c>
      <c r="H202" s="11">
        <f t="shared" si="16"/>
        <v>1877.5700000000002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92</v>
      </c>
      <c r="B203" s="20" t="s">
        <v>275</v>
      </c>
      <c r="C203" s="21" t="s">
        <v>42</v>
      </c>
      <c r="D203" s="22" t="s">
        <v>276</v>
      </c>
      <c r="E203" s="23">
        <v>1951</v>
      </c>
      <c r="F203" s="22">
        <v>4881.95</v>
      </c>
      <c r="G203" s="11">
        <f t="shared" si="15"/>
        <v>1951</v>
      </c>
      <c r="H203" s="11">
        <f t="shared" si="16"/>
        <v>4881.95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93</v>
      </c>
      <c r="B204" s="20" t="s">
        <v>277</v>
      </c>
      <c r="C204" s="21" t="s">
        <v>15</v>
      </c>
      <c r="D204" s="22" t="s">
        <v>278</v>
      </c>
      <c r="E204" s="23">
        <v>1</v>
      </c>
      <c r="F204" s="22">
        <v>891.59</v>
      </c>
      <c r="G204" s="11">
        <f t="shared" si="15"/>
        <v>1</v>
      </c>
      <c r="H204" s="11">
        <f t="shared" si="16"/>
        <v>891.59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ht="25.5" x14ac:dyDescent="0.2">
      <c r="A205" s="19">
        <v>94</v>
      </c>
      <c r="B205" s="20" t="s">
        <v>279</v>
      </c>
      <c r="C205" s="21" t="s">
        <v>42</v>
      </c>
      <c r="D205" s="22" t="s">
        <v>280</v>
      </c>
      <c r="E205" s="23">
        <v>1</v>
      </c>
      <c r="F205" s="22">
        <v>35.32</v>
      </c>
      <c r="G205" s="11">
        <f t="shared" si="15"/>
        <v>1</v>
      </c>
      <c r="H205" s="11">
        <f t="shared" si="16"/>
        <v>35.32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95</v>
      </c>
      <c r="B206" s="20" t="s">
        <v>281</v>
      </c>
      <c r="C206" s="21" t="s">
        <v>33</v>
      </c>
      <c r="D206" s="22" t="s">
        <v>282</v>
      </c>
      <c r="E206" s="23">
        <v>1</v>
      </c>
      <c r="F206" s="22">
        <v>91.33</v>
      </c>
      <c r="G206" s="11">
        <f t="shared" si="15"/>
        <v>1</v>
      </c>
      <c r="H206" s="11">
        <f t="shared" si="16"/>
        <v>91.33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96</v>
      </c>
      <c r="B207" s="20" t="s">
        <v>283</v>
      </c>
      <c r="C207" s="21" t="s">
        <v>33</v>
      </c>
      <c r="D207" s="22">
        <v>80</v>
      </c>
      <c r="E207" s="23">
        <v>2</v>
      </c>
      <c r="F207" s="22">
        <v>160</v>
      </c>
      <c r="G207" s="11">
        <f t="shared" si="15"/>
        <v>2</v>
      </c>
      <c r="H207" s="11">
        <f t="shared" si="16"/>
        <v>160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19">
        <v>97</v>
      </c>
      <c r="B208" s="20" t="s">
        <v>284</v>
      </c>
      <c r="C208" s="21" t="s">
        <v>15</v>
      </c>
      <c r="D208" s="22" t="s">
        <v>285</v>
      </c>
      <c r="E208" s="23">
        <v>150</v>
      </c>
      <c r="F208" s="22">
        <v>4882.5</v>
      </c>
      <c r="G208" s="11">
        <f t="shared" si="15"/>
        <v>150</v>
      </c>
      <c r="H208" s="11">
        <f t="shared" si="16"/>
        <v>4882.5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98</v>
      </c>
      <c r="B209" s="20" t="s">
        <v>286</v>
      </c>
      <c r="C209" s="21" t="s">
        <v>15</v>
      </c>
      <c r="D209" s="22" t="s">
        <v>287</v>
      </c>
      <c r="E209" s="23">
        <v>1960</v>
      </c>
      <c r="F209" s="22">
        <v>41356</v>
      </c>
      <c r="G209" s="11">
        <f t="shared" si="15"/>
        <v>1960</v>
      </c>
      <c r="H209" s="11">
        <f t="shared" si="16"/>
        <v>41356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99</v>
      </c>
      <c r="B210" s="20" t="s">
        <v>70</v>
      </c>
      <c r="C210" s="21" t="s">
        <v>44</v>
      </c>
      <c r="D210" s="22" t="s">
        <v>71</v>
      </c>
      <c r="E210" s="23">
        <v>123</v>
      </c>
      <c r="F210" s="22">
        <v>419.79</v>
      </c>
      <c r="G210" s="11">
        <f t="shared" si="15"/>
        <v>123</v>
      </c>
      <c r="H210" s="11">
        <f t="shared" si="16"/>
        <v>419.79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25.5" x14ac:dyDescent="0.2">
      <c r="A211" s="19">
        <v>100</v>
      </c>
      <c r="B211" s="20" t="s">
        <v>288</v>
      </c>
      <c r="C211" s="21" t="s">
        <v>15</v>
      </c>
      <c r="D211" s="22">
        <v>182</v>
      </c>
      <c r="E211" s="23">
        <v>6</v>
      </c>
      <c r="F211" s="22">
        <v>1092</v>
      </c>
      <c r="G211" s="11">
        <f t="shared" si="15"/>
        <v>6</v>
      </c>
      <c r="H211" s="11">
        <f t="shared" si="16"/>
        <v>1092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19">
        <v>101</v>
      </c>
      <c r="B212" s="20" t="s">
        <v>289</v>
      </c>
      <c r="C212" s="21" t="s">
        <v>141</v>
      </c>
      <c r="D212" s="22" t="s">
        <v>290</v>
      </c>
      <c r="E212" s="23">
        <v>0.38</v>
      </c>
      <c r="F212" s="22">
        <v>20.060000000000002</v>
      </c>
      <c r="G212" s="11">
        <f t="shared" si="15"/>
        <v>0.38</v>
      </c>
      <c r="H212" s="11">
        <f t="shared" si="16"/>
        <v>20.060000000000002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ht="25.5" x14ac:dyDescent="0.2">
      <c r="A213" s="19">
        <v>102</v>
      </c>
      <c r="B213" s="20" t="s">
        <v>291</v>
      </c>
      <c r="C213" s="21" t="s">
        <v>17</v>
      </c>
      <c r="D213" s="22">
        <v>6270</v>
      </c>
      <c r="E213" s="23">
        <v>0.3</v>
      </c>
      <c r="F213" s="22">
        <v>1881</v>
      </c>
      <c r="G213" s="11">
        <f t="shared" si="15"/>
        <v>0.3</v>
      </c>
      <c r="H213" s="11">
        <f t="shared" si="16"/>
        <v>1881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19">
        <v>103</v>
      </c>
      <c r="B214" s="20" t="s">
        <v>292</v>
      </c>
      <c r="C214" s="21" t="s">
        <v>17</v>
      </c>
      <c r="D214" s="22">
        <v>7842</v>
      </c>
      <c r="E214" s="23">
        <v>0.15</v>
      </c>
      <c r="F214" s="22">
        <v>1176.3</v>
      </c>
      <c r="G214" s="11">
        <f>E214</f>
        <v>0.15</v>
      </c>
      <c r="H214" s="11">
        <f>F214</f>
        <v>1176.3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104</v>
      </c>
      <c r="B215" s="20" t="s">
        <v>83</v>
      </c>
      <c r="C215" s="21" t="s">
        <v>44</v>
      </c>
      <c r="D215" s="22" t="s">
        <v>84</v>
      </c>
      <c r="E215" s="23">
        <v>10</v>
      </c>
      <c r="F215" s="22">
        <v>42.230000000000004</v>
      </c>
      <c r="G215" s="11">
        <f>E215</f>
        <v>10</v>
      </c>
      <c r="H215" s="11">
        <f>F215</f>
        <v>42.230000000000004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ht="25.5" x14ac:dyDescent="0.2">
      <c r="A216" s="19">
        <v>105</v>
      </c>
      <c r="B216" s="20" t="s">
        <v>293</v>
      </c>
      <c r="C216" s="21" t="s">
        <v>110</v>
      </c>
      <c r="D216" s="22" t="s">
        <v>294</v>
      </c>
      <c r="E216" s="23">
        <v>1</v>
      </c>
      <c r="F216" s="22">
        <v>42.050000000000004</v>
      </c>
      <c r="G216" s="11">
        <f>E216</f>
        <v>1</v>
      </c>
      <c r="H216" s="11">
        <f>F216</f>
        <v>42.050000000000004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106</v>
      </c>
      <c r="B217" s="20" t="s">
        <v>295</v>
      </c>
      <c r="C217" s="21" t="s">
        <v>15</v>
      </c>
      <c r="D217" s="22" t="s">
        <v>296</v>
      </c>
      <c r="E217" s="23">
        <v>1</v>
      </c>
      <c r="F217" s="22">
        <v>210.28</v>
      </c>
      <c r="G217" s="11">
        <f>E217</f>
        <v>1</v>
      </c>
      <c r="H217" s="11">
        <f>F217</f>
        <v>210.28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107</v>
      </c>
      <c r="B218" s="20" t="s">
        <v>297</v>
      </c>
      <c r="C218" s="21" t="s">
        <v>42</v>
      </c>
      <c r="D218" s="22" t="s">
        <v>298</v>
      </c>
      <c r="E218" s="23">
        <v>2</v>
      </c>
      <c r="F218" s="22">
        <v>50.470000000000006</v>
      </c>
      <c r="G218" s="11">
        <f>E218</f>
        <v>2</v>
      </c>
      <c r="H218" s="11">
        <f>F218</f>
        <v>50.470000000000006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6" customFormat="1" ht="13.5" customHeight="1" thickBot="1" x14ac:dyDescent="0.25"/>
    <row r="220" spans="1:14" s="6" customFormat="1" ht="26.25" customHeight="1" x14ac:dyDescent="0.2">
      <c r="A220" s="30" t="s">
        <v>4</v>
      </c>
      <c r="B220" s="33" t="s">
        <v>0</v>
      </c>
      <c r="C220" s="34" t="s">
        <v>5</v>
      </c>
      <c r="D220" s="33" t="s">
        <v>6</v>
      </c>
      <c r="E220" s="33" t="s">
        <v>9</v>
      </c>
      <c r="F220" s="33"/>
    </row>
    <row r="221" spans="1:14" s="6" customFormat="1" ht="12.75" customHeight="1" x14ac:dyDescent="0.2">
      <c r="A221" s="31"/>
      <c r="B221" s="28"/>
      <c r="C221" s="35"/>
      <c r="D221" s="28"/>
      <c r="E221" s="28" t="s">
        <v>7</v>
      </c>
      <c r="F221" s="28" t="s">
        <v>8</v>
      </c>
    </row>
    <row r="222" spans="1:14" s="6" customFormat="1" ht="13.5" customHeight="1" thickBot="1" x14ac:dyDescent="0.25">
      <c r="A222" s="32"/>
      <c r="B222" s="29"/>
      <c r="C222" s="36"/>
      <c r="D222" s="29"/>
      <c r="E222" s="29"/>
      <c r="F222" s="29"/>
    </row>
    <row r="223" spans="1:14" s="12" customFormat="1" x14ac:dyDescent="0.2">
      <c r="A223" s="19">
        <v>108</v>
      </c>
      <c r="B223" s="20" t="s">
        <v>299</v>
      </c>
      <c r="C223" s="21" t="s">
        <v>17</v>
      </c>
      <c r="D223" s="22">
        <v>1555</v>
      </c>
      <c r="E223" s="23">
        <v>0.9</v>
      </c>
      <c r="F223" s="22">
        <v>1399.5</v>
      </c>
      <c r="G223" s="11">
        <f t="shared" ref="G223:G237" si="17">E223</f>
        <v>0.9</v>
      </c>
      <c r="H223" s="11">
        <f t="shared" ref="H223:H237" si="18">F223</f>
        <v>1399.5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19">
        <v>109</v>
      </c>
      <c r="B224" s="20" t="s">
        <v>90</v>
      </c>
      <c r="C224" s="21" t="s">
        <v>33</v>
      </c>
      <c r="D224" s="22" t="s">
        <v>300</v>
      </c>
      <c r="E224" s="23">
        <v>4</v>
      </c>
      <c r="F224" s="22">
        <v>30.32</v>
      </c>
      <c r="G224" s="11">
        <f t="shared" si="17"/>
        <v>4</v>
      </c>
      <c r="H224" s="11">
        <f t="shared" si="18"/>
        <v>30.32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x14ac:dyDescent="0.2">
      <c r="A225" s="19">
        <v>110</v>
      </c>
      <c r="B225" s="20" t="s">
        <v>301</v>
      </c>
      <c r="C225" s="21" t="s">
        <v>15</v>
      </c>
      <c r="D225" s="22">
        <v>20</v>
      </c>
      <c r="E225" s="23">
        <v>746</v>
      </c>
      <c r="F225" s="22">
        <v>14920</v>
      </c>
      <c r="G225" s="11">
        <f t="shared" si="17"/>
        <v>746</v>
      </c>
      <c r="H225" s="11">
        <f t="shared" si="18"/>
        <v>14920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ht="25.5" x14ac:dyDescent="0.2">
      <c r="A226" s="19">
        <v>111</v>
      </c>
      <c r="B226" s="20" t="s">
        <v>302</v>
      </c>
      <c r="C226" s="21" t="s">
        <v>15</v>
      </c>
      <c r="D226" s="22" t="s">
        <v>303</v>
      </c>
      <c r="E226" s="23">
        <v>1000</v>
      </c>
      <c r="F226" s="22">
        <v>11200</v>
      </c>
      <c r="G226" s="11">
        <f t="shared" si="17"/>
        <v>1000</v>
      </c>
      <c r="H226" s="11">
        <f t="shared" si="18"/>
        <v>11200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ht="25.5" x14ac:dyDescent="0.2">
      <c r="A227" s="19">
        <v>112</v>
      </c>
      <c r="B227" s="20" t="s">
        <v>304</v>
      </c>
      <c r="C227" s="21" t="s">
        <v>15</v>
      </c>
      <c r="D227" s="22" t="s">
        <v>305</v>
      </c>
      <c r="E227" s="23">
        <v>800</v>
      </c>
      <c r="F227" s="22">
        <v>13440</v>
      </c>
      <c r="G227" s="11">
        <f t="shared" si="17"/>
        <v>800</v>
      </c>
      <c r="H227" s="11">
        <f t="shared" si="18"/>
        <v>13440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ht="25.5" x14ac:dyDescent="0.2">
      <c r="A228" s="19">
        <v>113</v>
      </c>
      <c r="B228" s="20" t="s">
        <v>306</v>
      </c>
      <c r="C228" s="21" t="s">
        <v>15</v>
      </c>
      <c r="D228" s="22" t="s">
        <v>307</v>
      </c>
      <c r="E228" s="23">
        <v>500</v>
      </c>
      <c r="F228" s="22">
        <v>13400</v>
      </c>
      <c r="G228" s="11">
        <f t="shared" si="17"/>
        <v>500</v>
      </c>
      <c r="H228" s="11">
        <f t="shared" si="18"/>
        <v>13400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x14ac:dyDescent="0.2">
      <c r="A229" s="19">
        <v>114</v>
      </c>
      <c r="B229" s="20" t="s">
        <v>308</v>
      </c>
      <c r="C229" s="21" t="s">
        <v>15</v>
      </c>
      <c r="D229" s="22" t="s">
        <v>309</v>
      </c>
      <c r="E229" s="23">
        <v>200</v>
      </c>
      <c r="F229" s="22">
        <v>1580</v>
      </c>
      <c r="G229" s="11">
        <f t="shared" si="17"/>
        <v>200</v>
      </c>
      <c r="H229" s="11">
        <f t="shared" si="18"/>
        <v>1580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x14ac:dyDescent="0.2">
      <c r="A230" s="19">
        <v>115</v>
      </c>
      <c r="B230" s="20" t="s">
        <v>310</v>
      </c>
      <c r="C230" s="21" t="s">
        <v>15</v>
      </c>
      <c r="D230" s="22" t="s">
        <v>311</v>
      </c>
      <c r="E230" s="23">
        <v>286</v>
      </c>
      <c r="F230" s="22">
        <v>1573</v>
      </c>
      <c r="G230" s="11">
        <f t="shared" si="17"/>
        <v>286</v>
      </c>
      <c r="H230" s="11">
        <f t="shared" si="18"/>
        <v>1573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x14ac:dyDescent="0.2">
      <c r="A231" s="19">
        <v>116</v>
      </c>
      <c r="B231" s="20" t="s">
        <v>312</v>
      </c>
      <c r="C231" s="21" t="s">
        <v>110</v>
      </c>
      <c r="D231" s="22">
        <v>810</v>
      </c>
      <c r="E231" s="23">
        <v>1</v>
      </c>
      <c r="F231" s="22">
        <v>810</v>
      </c>
      <c r="G231" s="11">
        <f t="shared" si="17"/>
        <v>1</v>
      </c>
      <c r="H231" s="11">
        <f t="shared" si="18"/>
        <v>810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19">
        <v>117</v>
      </c>
      <c r="B232" s="20" t="s">
        <v>92</v>
      </c>
      <c r="C232" s="21" t="s">
        <v>42</v>
      </c>
      <c r="D232" s="22" t="s">
        <v>93</v>
      </c>
      <c r="E232" s="23">
        <v>20</v>
      </c>
      <c r="F232" s="22">
        <v>123</v>
      </c>
      <c r="G232" s="11">
        <f t="shared" si="17"/>
        <v>20</v>
      </c>
      <c r="H232" s="11">
        <f t="shared" si="18"/>
        <v>123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118</v>
      </c>
      <c r="B233" s="20" t="s">
        <v>94</v>
      </c>
      <c r="C233" s="21" t="s">
        <v>42</v>
      </c>
      <c r="D233" s="22" t="s">
        <v>313</v>
      </c>
      <c r="E233" s="23">
        <v>11</v>
      </c>
      <c r="F233" s="22">
        <v>201.3</v>
      </c>
      <c r="G233" s="11">
        <f t="shared" si="17"/>
        <v>11</v>
      </c>
      <c r="H233" s="11">
        <f t="shared" si="18"/>
        <v>201.3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119</v>
      </c>
      <c r="B234" s="20" t="s">
        <v>314</v>
      </c>
      <c r="C234" s="21" t="s">
        <v>17</v>
      </c>
      <c r="D234" s="22" t="s">
        <v>315</v>
      </c>
      <c r="E234" s="23">
        <v>1.8</v>
      </c>
      <c r="F234" s="22">
        <v>3659.9900000000002</v>
      </c>
      <c r="G234" s="11">
        <f t="shared" si="17"/>
        <v>1.8</v>
      </c>
      <c r="H234" s="11">
        <f t="shared" si="18"/>
        <v>3659.9900000000002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19">
        <v>120</v>
      </c>
      <c r="B235" s="20" t="s">
        <v>316</v>
      </c>
      <c r="C235" s="21" t="s">
        <v>17</v>
      </c>
      <c r="D235" s="22" t="s">
        <v>317</v>
      </c>
      <c r="E235" s="23">
        <v>2.1</v>
      </c>
      <c r="F235" s="22">
        <v>3435.5</v>
      </c>
      <c r="G235" s="11">
        <f t="shared" si="17"/>
        <v>2.1</v>
      </c>
      <c r="H235" s="11">
        <f t="shared" si="18"/>
        <v>3435.5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ht="16.5" customHeight="1" x14ac:dyDescent="0.2">
      <c r="A236" s="19">
        <v>121</v>
      </c>
      <c r="B236" s="20" t="s">
        <v>318</v>
      </c>
      <c r="C236" s="21" t="s">
        <v>36</v>
      </c>
      <c r="D236" s="22" t="s">
        <v>319</v>
      </c>
      <c r="E236" s="23">
        <v>1</v>
      </c>
      <c r="F236" s="22">
        <v>1514.02</v>
      </c>
      <c r="G236" s="11">
        <f t="shared" si="17"/>
        <v>1</v>
      </c>
      <c r="H236" s="11">
        <f t="shared" si="18"/>
        <v>1514.02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122</v>
      </c>
      <c r="B237" s="20" t="s">
        <v>97</v>
      </c>
      <c r="C237" s="21" t="s">
        <v>42</v>
      </c>
      <c r="D237" s="22">
        <v>180</v>
      </c>
      <c r="E237" s="23">
        <v>22</v>
      </c>
      <c r="F237" s="22">
        <v>3960</v>
      </c>
      <c r="G237" s="11">
        <f t="shared" si="17"/>
        <v>22</v>
      </c>
      <c r="H237" s="11">
        <f t="shared" si="18"/>
        <v>3960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19">
        <v>123</v>
      </c>
      <c r="B238" s="20" t="s">
        <v>320</v>
      </c>
      <c r="C238" s="21" t="s">
        <v>42</v>
      </c>
      <c r="D238" s="22">
        <v>440</v>
      </c>
      <c r="E238" s="23">
        <v>12</v>
      </c>
      <c r="F238" s="22">
        <v>5280</v>
      </c>
      <c r="G238" s="11">
        <f t="shared" ref="G238:G263" si="19">E238</f>
        <v>12</v>
      </c>
      <c r="H238" s="11">
        <f t="shared" ref="H238:H263" si="20">F238</f>
        <v>5280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124</v>
      </c>
      <c r="B239" s="20" t="s">
        <v>321</v>
      </c>
      <c r="C239" s="21" t="s">
        <v>42</v>
      </c>
      <c r="D239" s="22" t="s">
        <v>322</v>
      </c>
      <c r="E239" s="23">
        <v>2</v>
      </c>
      <c r="F239" s="22">
        <v>40.370000000000005</v>
      </c>
      <c r="G239" s="11">
        <f t="shared" si="19"/>
        <v>2</v>
      </c>
      <c r="H239" s="11">
        <f t="shared" si="20"/>
        <v>40.370000000000005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125</v>
      </c>
      <c r="B240" s="20" t="s">
        <v>323</v>
      </c>
      <c r="C240" s="21" t="s">
        <v>110</v>
      </c>
      <c r="D240" s="22">
        <v>190</v>
      </c>
      <c r="E240" s="23">
        <v>3</v>
      </c>
      <c r="F240" s="22">
        <v>570</v>
      </c>
      <c r="G240" s="11">
        <f t="shared" si="19"/>
        <v>3</v>
      </c>
      <c r="H240" s="11">
        <f t="shared" si="20"/>
        <v>570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126</v>
      </c>
      <c r="B241" s="20" t="s">
        <v>324</v>
      </c>
      <c r="C241" s="21" t="s">
        <v>22</v>
      </c>
      <c r="D241" s="22" t="s">
        <v>325</v>
      </c>
      <c r="E241" s="23">
        <v>500</v>
      </c>
      <c r="F241" s="22">
        <v>6325</v>
      </c>
      <c r="G241" s="11">
        <f t="shared" si="19"/>
        <v>500</v>
      </c>
      <c r="H241" s="11">
        <f t="shared" si="20"/>
        <v>6325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x14ac:dyDescent="0.2">
      <c r="A242" s="19">
        <v>127</v>
      </c>
      <c r="B242" s="20" t="s">
        <v>105</v>
      </c>
      <c r="C242" s="21" t="s">
        <v>22</v>
      </c>
      <c r="D242" s="22" t="s">
        <v>326</v>
      </c>
      <c r="E242" s="23">
        <v>12435</v>
      </c>
      <c r="F242" s="22">
        <v>58821.26</v>
      </c>
      <c r="G242" s="11">
        <f t="shared" si="19"/>
        <v>12435</v>
      </c>
      <c r="H242" s="11">
        <f t="shared" si="20"/>
        <v>58821.26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128</v>
      </c>
      <c r="B243" s="20" t="s">
        <v>107</v>
      </c>
      <c r="C243" s="21" t="s">
        <v>15</v>
      </c>
      <c r="D243" s="22">
        <v>37</v>
      </c>
      <c r="E243" s="23">
        <v>69</v>
      </c>
      <c r="F243" s="22">
        <v>2553</v>
      </c>
      <c r="G243" s="11">
        <f t="shared" si="19"/>
        <v>69</v>
      </c>
      <c r="H243" s="11">
        <f t="shared" si="20"/>
        <v>2553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129</v>
      </c>
      <c r="B244" s="20" t="s">
        <v>108</v>
      </c>
      <c r="C244" s="21" t="s">
        <v>15</v>
      </c>
      <c r="D244" s="22">
        <v>18</v>
      </c>
      <c r="E244" s="23">
        <v>36</v>
      </c>
      <c r="F244" s="22">
        <v>648</v>
      </c>
      <c r="G244" s="11">
        <f t="shared" si="19"/>
        <v>36</v>
      </c>
      <c r="H244" s="11">
        <f t="shared" si="20"/>
        <v>648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130</v>
      </c>
      <c r="B245" s="20" t="s">
        <v>327</v>
      </c>
      <c r="C245" s="21" t="s">
        <v>181</v>
      </c>
      <c r="D245" s="22">
        <v>1188</v>
      </c>
      <c r="E245" s="23">
        <v>1.35</v>
      </c>
      <c r="F245" s="22">
        <v>1603.8000000000002</v>
      </c>
      <c r="G245" s="11">
        <f t="shared" si="19"/>
        <v>1.35</v>
      </c>
      <c r="H245" s="11">
        <f t="shared" si="20"/>
        <v>1603.8000000000002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131</v>
      </c>
      <c r="B246" s="20" t="s">
        <v>328</v>
      </c>
      <c r="C246" s="21" t="s">
        <v>17</v>
      </c>
      <c r="D246" s="22">
        <v>650</v>
      </c>
      <c r="E246" s="23">
        <v>7.0000000000000007E-2</v>
      </c>
      <c r="F246" s="22">
        <v>45.5</v>
      </c>
      <c r="G246" s="11">
        <f t="shared" si="19"/>
        <v>7.0000000000000007E-2</v>
      </c>
      <c r="H246" s="11">
        <f t="shared" si="20"/>
        <v>45.5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132</v>
      </c>
      <c r="B247" s="20" t="s">
        <v>112</v>
      </c>
      <c r="C247" s="21" t="s">
        <v>15</v>
      </c>
      <c r="D247" s="22">
        <v>49</v>
      </c>
      <c r="E247" s="23">
        <v>41</v>
      </c>
      <c r="F247" s="22">
        <v>2009</v>
      </c>
      <c r="G247" s="11">
        <f t="shared" si="19"/>
        <v>41</v>
      </c>
      <c r="H247" s="11">
        <f t="shared" si="20"/>
        <v>2009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133</v>
      </c>
      <c r="B248" s="20" t="s">
        <v>329</v>
      </c>
      <c r="C248" s="21" t="s">
        <v>17</v>
      </c>
      <c r="D248" s="22">
        <v>1800</v>
      </c>
      <c r="E248" s="23">
        <v>6.0000000000000005E-2</v>
      </c>
      <c r="F248" s="22">
        <v>108</v>
      </c>
      <c r="G248" s="11">
        <f t="shared" si="19"/>
        <v>6.0000000000000005E-2</v>
      </c>
      <c r="H248" s="11">
        <f t="shared" si="20"/>
        <v>108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134</v>
      </c>
      <c r="B249" s="20" t="s">
        <v>330</v>
      </c>
      <c r="C249" s="21" t="s">
        <v>17</v>
      </c>
      <c r="D249" s="22">
        <v>1800</v>
      </c>
      <c r="E249" s="23">
        <v>6.0000000000000005E-2</v>
      </c>
      <c r="F249" s="22">
        <v>108</v>
      </c>
      <c r="G249" s="11">
        <f t="shared" si="19"/>
        <v>6.0000000000000005E-2</v>
      </c>
      <c r="H249" s="11">
        <f t="shared" si="20"/>
        <v>108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135</v>
      </c>
      <c r="B250" s="20" t="s">
        <v>331</v>
      </c>
      <c r="C250" s="21" t="s">
        <v>17</v>
      </c>
      <c r="D250" s="22">
        <v>2400</v>
      </c>
      <c r="E250" s="23">
        <v>0.05</v>
      </c>
      <c r="F250" s="22">
        <v>120</v>
      </c>
      <c r="G250" s="11">
        <f t="shared" si="19"/>
        <v>0.05</v>
      </c>
      <c r="H250" s="11">
        <f t="shared" si="20"/>
        <v>120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136</v>
      </c>
      <c r="B251" s="20" t="s">
        <v>332</v>
      </c>
      <c r="C251" s="21" t="s">
        <v>17</v>
      </c>
      <c r="D251" s="22">
        <v>6080</v>
      </c>
      <c r="E251" s="23">
        <v>0.25</v>
      </c>
      <c r="F251" s="22">
        <v>1520</v>
      </c>
      <c r="G251" s="11">
        <f t="shared" si="19"/>
        <v>0.25</v>
      </c>
      <c r="H251" s="11">
        <f t="shared" si="20"/>
        <v>1520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137</v>
      </c>
      <c r="B252" s="20" t="s">
        <v>333</v>
      </c>
      <c r="C252" s="21" t="s">
        <v>17</v>
      </c>
      <c r="D252" s="22">
        <v>800</v>
      </c>
      <c r="E252" s="23">
        <v>4.4000000000000004E-2</v>
      </c>
      <c r="F252" s="22">
        <v>35.200000000000003</v>
      </c>
      <c r="G252" s="11">
        <f t="shared" si="19"/>
        <v>4.4000000000000004E-2</v>
      </c>
      <c r="H252" s="11">
        <f t="shared" si="20"/>
        <v>35.200000000000003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138</v>
      </c>
      <c r="B253" s="20" t="s">
        <v>120</v>
      </c>
      <c r="C253" s="21" t="s">
        <v>17</v>
      </c>
      <c r="D253" s="22">
        <v>300</v>
      </c>
      <c r="E253" s="23">
        <v>80.004000000000005</v>
      </c>
      <c r="F253" s="22">
        <v>24001.200000000001</v>
      </c>
      <c r="G253" s="11">
        <f t="shared" si="19"/>
        <v>80.004000000000005</v>
      </c>
      <c r="H253" s="11">
        <f t="shared" si="20"/>
        <v>24001.200000000001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139</v>
      </c>
      <c r="B254" s="20" t="s">
        <v>334</v>
      </c>
      <c r="C254" s="21" t="s">
        <v>17</v>
      </c>
      <c r="D254" s="22">
        <v>1160</v>
      </c>
      <c r="E254" s="23">
        <v>1</v>
      </c>
      <c r="F254" s="22">
        <v>1160</v>
      </c>
      <c r="G254" s="11">
        <f t="shared" si="19"/>
        <v>1</v>
      </c>
      <c r="H254" s="11">
        <f t="shared" si="20"/>
        <v>1160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140</v>
      </c>
      <c r="B255" s="20" t="s">
        <v>121</v>
      </c>
      <c r="C255" s="21" t="s">
        <v>17</v>
      </c>
      <c r="D255" s="22" t="s">
        <v>335</v>
      </c>
      <c r="E255" s="23">
        <v>18.461000000000002</v>
      </c>
      <c r="F255" s="22">
        <v>5074.72</v>
      </c>
      <c r="G255" s="11">
        <f t="shared" si="19"/>
        <v>18.461000000000002</v>
      </c>
      <c r="H255" s="11">
        <f t="shared" si="20"/>
        <v>5074.72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141</v>
      </c>
      <c r="B256" s="20" t="s">
        <v>336</v>
      </c>
      <c r="C256" s="21" t="s">
        <v>17</v>
      </c>
      <c r="D256" s="22" t="s">
        <v>337</v>
      </c>
      <c r="E256" s="23">
        <v>8.963000000000001</v>
      </c>
      <c r="F256" s="22">
        <v>3436</v>
      </c>
      <c r="G256" s="11">
        <f t="shared" si="19"/>
        <v>8.963000000000001</v>
      </c>
      <c r="H256" s="11">
        <f t="shared" si="20"/>
        <v>3436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19">
        <v>142</v>
      </c>
      <c r="B257" s="20" t="s">
        <v>338</v>
      </c>
      <c r="C257" s="21" t="s">
        <v>42</v>
      </c>
      <c r="D257" s="22" t="s">
        <v>339</v>
      </c>
      <c r="E257" s="23">
        <v>64</v>
      </c>
      <c r="F257" s="22">
        <v>2488</v>
      </c>
      <c r="G257" s="11">
        <f t="shared" si="19"/>
        <v>64</v>
      </c>
      <c r="H257" s="11">
        <f t="shared" si="20"/>
        <v>2488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19">
        <v>143</v>
      </c>
      <c r="B258" s="20" t="s">
        <v>340</v>
      </c>
      <c r="C258" s="21" t="s">
        <v>44</v>
      </c>
      <c r="D258" s="22" t="s">
        <v>341</v>
      </c>
      <c r="E258" s="23">
        <v>3</v>
      </c>
      <c r="F258" s="22">
        <v>63.93</v>
      </c>
      <c r="G258" s="11">
        <f t="shared" si="19"/>
        <v>3</v>
      </c>
      <c r="H258" s="11">
        <f t="shared" si="20"/>
        <v>63.93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19">
        <v>144</v>
      </c>
      <c r="B259" s="20" t="s">
        <v>342</v>
      </c>
      <c r="C259" s="21" t="s">
        <v>33</v>
      </c>
      <c r="D259" s="22">
        <v>82</v>
      </c>
      <c r="E259" s="23">
        <v>2</v>
      </c>
      <c r="F259" s="22">
        <v>164</v>
      </c>
      <c r="G259" s="11">
        <f t="shared" si="19"/>
        <v>2</v>
      </c>
      <c r="H259" s="11">
        <f t="shared" si="20"/>
        <v>164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12" customFormat="1" x14ac:dyDescent="0.2">
      <c r="A260" s="19">
        <v>145</v>
      </c>
      <c r="B260" s="20" t="s">
        <v>343</v>
      </c>
      <c r="C260" s="21" t="s">
        <v>181</v>
      </c>
      <c r="D260" s="22">
        <v>2960</v>
      </c>
      <c r="E260" s="23">
        <v>1.25</v>
      </c>
      <c r="F260" s="22">
        <v>3700</v>
      </c>
      <c r="G260" s="11">
        <f t="shared" si="19"/>
        <v>1.25</v>
      </c>
      <c r="H260" s="11">
        <f t="shared" si="20"/>
        <v>3700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4" s="12" customFormat="1" x14ac:dyDescent="0.2">
      <c r="A261" s="19">
        <v>146</v>
      </c>
      <c r="B261" s="20" t="s">
        <v>344</v>
      </c>
      <c r="C261" s="21" t="s">
        <v>15</v>
      </c>
      <c r="D261" s="22">
        <v>102</v>
      </c>
      <c r="E261" s="23">
        <v>1</v>
      </c>
      <c r="F261" s="22">
        <v>102</v>
      </c>
      <c r="G261" s="11">
        <f t="shared" si="19"/>
        <v>1</v>
      </c>
      <c r="H261" s="11">
        <f t="shared" si="20"/>
        <v>102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x14ac:dyDescent="0.2">
      <c r="A262" s="19">
        <v>147</v>
      </c>
      <c r="B262" s="20" t="s">
        <v>345</v>
      </c>
      <c r="C262" s="21" t="s">
        <v>110</v>
      </c>
      <c r="D262" s="22" t="s">
        <v>346</v>
      </c>
      <c r="E262" s="23">
        <v>2</v>
      </c>
      <c r="F262" s="22">
        <v>3112.1400000000003</v>
      </c>
      <c r="G262" s="11">
        <f t="shared" si="19"/>
        <v>2</v>
      </c>
      <c r="H262" s="11">
        <f t="shared" si="20"/>
        <v>3112.1400000000003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x14ac:dyDescent="0.2">
      <c r="A263" s="19">
        <v>148</v>
      </c>
      <c r="B263" s="20" t="s">
        <v>347</v>
      </c>
      <c r="C263" s="21" t="s">
        <v>44</v>
      </c>
      <c r="D263" s="22">
        <v>26</v>
      </c>
      <c r="E263" s="23">
        <v>6</v>
      </c>
      <c r="F263" s="22">
        <v>156</v>
      </c>
      <c r="G263" s="11">
        <f t="shared" si="19"/>
        <v>6</v>
      </c>
      <c r="H263" s="11">
        <f t="shared" si="20"/>
        <v>156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x14ac:dyDescent="0.2">
      <c r="A264" s="19">
        <v>149</v>
      </c>
      <c r="B264" s="20" t="s">
        <v>348</v>
      </c>
      <c r="C264" s="21" t="s">
        <v>15</v>
      </c>
      <c r="D264" s="22" t="s">
        <v>349</v>
      </c>
      <c r="E264" s="23">
        <v>2</v>
      </c>
      <c r="F264" s="22">
        <v>696.44</v>
      </c>
      <c r="G264" s="11">
        <f t="shared" ref="G264:G282" si="21">E264</f>
        <v>2</v>
      </c>
      <c r="H264" s="11">
        <f t="shared" ref="H264:H282" si="22">F264</f>
        <v>696.44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19">
        <v>150</v>
      </c>
      <c r="B265" s="20" t="s">
        <v>350</v>
      </c>
      <c r="C265" s="21" t="s">
        <v>42</v>
      </c>
      <c r="D265" s="22">
        <v>420</v>
      </c>
      <c r="E265" s="23">
        <v>10</v>
      </c>
      <c r="F265" s="22">
        <v>4200</v>
      </c>
      <c r="G265" s="11">
        <f t="shared" si="21"/>
        <v>10</v>
      </c>
      <c r="H265" s="11">
        <f t="shared" si="22"/>
        <v>4200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19">
        <v>151</v>
      </c>
      <c r="B266" s="20" t="s">
        <v>351</v>
      </c>
      <c r="C266" s="21" t="s">
        <v>17</v>
      </c>
      <c r="D266" s="22">
        <v>3000</v>
      </c>
      <c r="E266" s="23">
        <v>0.2</v>
      </c>
      <c r="F266" s="22">
        <v>600</v>
      </c>
      <c r="G266" s="11">
        <f t="shared" si="21"/>
        <v>0.2</v>
      </c>
      <c r="H266" s="11">
        <f t="shared" si="22"/>
        <v>600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19">
        <v>152</v>
      </c>
      <c r="B267" s="20" t="s">
        <v>352</v>
      </c>
      <c r="C267" s="21" t="s">
        <v>33</v>
      </c>
      <c r="D267" s="22">
        <v>82</v>
      </c>
      <c r="E267" s="23">
        <v>2</v>
      </c>
      <c r="F267" s="22">
        <v>164</v>
      </c>
      <c r="G267" s="11">
        <f t="shared" si="21"/>
        <v>2</v>
      </c>
      <c r="H267" s="11">
        <f t="shared" si="22"/>
        <v>164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19">
        <v>153</v>
      </c>
      <c r="B268" s="20" t="s">
        <v>353</v>
      </c>
      <c r="C268" s="21" t="s">
        <v>33</v>
      </c>
      <c r="D268" s="22">
        <v>82</v>
      </c>
      <c r="E268" s="23">
        <v>2</v>
      </c>
      <c r="F268" s="22">
        <v>164</v>
      </c>
      <c r="G268" s="11">
        <f t="shared" si="21"/>
        <v>2</v>
      </c>
      <c r="H268" s="11">
        <f t="shared" si="22"/>
        <v>164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154</v>
      </c>
      <c r="B269" s="20" t="s">
        <v>354</v>
      </c>
      <c r="C269" s="21" t="s">
        <v>33</v>
      </c>
      <c r="D269" s="22">
        <v>82</v>
      </c>
      <c r="E269" s="23">
        <v>1</v>
      </c>
      <c r="F269" s="22">
        <v>82</v>
      </c>
      <c r="G269" s="11">
        <f t="shared" si="21"/>
        <v>1</v>
      </c>
      <c r="H269" s="11">
        <f t="shared" si="22"/>
        <v>82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155</v>
      </c>
      <c r="B270" s="20" t="s">
        <v>355</v>
      </c>
      <c r="C270" s="21" t="s">
        <v>15</v>
      </c>
      <c r="D270" s="22">
        <v>5000</v>
      </c>
      <c r="E270" s="23">
        <v>1</v>
      </c>
      <c r="F270" s="22">
        <v>5000</v>
      </c>
      <c r="G270" s="11">
        <f t="shared" si="21"/>
        <v>1</v>
      </c>
      <c r="H270" s="11">
        <f t="shared" si="22"/>
        <v>5000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156</v>
      </c>
      <c r="B271" s="20" t="s">
        <v>356</v>
      </c>
      <c r="C271" s="21" t="s">
        <v>15</v>
      </c>
      <c r="D271" s="22" t="s">
        <v>357</v>
      </c>
      <c r="E271" s="23">
        <v>2</v>
      </c>
      <c r="F271" s="22">
        <v>252.33</v>
      </c>
      <c r="G271" s="11">
        <f t="shared" si="21"/>
        <v>2</v>
      </c>
      <c r="H271" s="11">
        <f t="shared" si="22"/>
        <v>252.33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157</v>
      </c>
      <c r="B272" s="20" t="s">
        <v>358</v>
      </c>
      <c r="C272" s="21" t="s">
        <v>42</v>
      </c>
      <c r="D272" s="22" t="s">
        <v>359</v>
      </c>
      <c r="E272" s="23">
        <v>2</v>
      </c>
      <c r="F272" s="22">
        <v>37.010000000000005</v>
      </c>
      <c r="G272" s="11">
        <f t="shared" si="21"/>
        <v>2</v>
      </c>
      <c r="H272" s="11">
        <f t="shared" si="22"/>
        <v>37.010000000000005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5" s="12" customFormat="1" x14ac:dyDescent="0.2">
      <c r="A273" s="19">
        <v>158</v>
      </c>
      <c r="B273" s="20" t="s">
        <v>360</v>
      </c>
      <c r="C273" s="21" t="s">
        <v>110</v>
      </c>
      <c r="D273" s="22" t="s">
        <v>361</v>
      </c>
      <c r="E273" s="23">
        <v>1</v>
      </c>
      <c r="F273" s="22">
        <v>105.98</v>
      </c>
      <c r="G273" s="11">
        <f t="shared" si="21"/>
        <v>1</v>
      </c>
      <c r="H273" s="11">
        <f t="shared" si="22"/>
        <v>105.98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5" s="12" customFormat="1" x14ac:dyDescent="0.2">
      <c r="A274" s="19">
        <v>159</v>
      </c>
      <c r="B274" s="20" t="s">
        <v>362</v>
      </c>
      <c r="C274" s="21" t="s">
        <v>33</v>
      </c>
      <c r="D274" s="22" t="s">
        <v>363</v>
      </c>
      <c r="E274" s="23">
        <v>30</v>
      </c>
      <c r="F274" s="22">
        <v>304.5</v>
      </c>
      <c r="G274" s="11">
        <f t="shared" si="21"/>
        <v>30</v>
      </c>
      <c r="H274" s="11">
        <f t="shared" si="22"/>
        <v>304.5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5" s="12" customFormat="1" x14ac:dyDescent="0.2">
      <c r="A275" s="19">
        <v>160</v>
      </c>
      <c r="B275" s="20" t="s">
        <v>364</v>
      </c>
      <c r="C275" s="21" t="s">
        <v>57</v>
      </c>
      <c r="D275" s="22" t="s">
        <v>365</v>
      </c>
      <c r="E275" s="23">
        <v>1</v>
      </c>
      <c r="F275" s="22">
        <v>176.63</v>
      </c>
      <c r="G275" s="11">
        <f t="shared" si="21"/>
        <v>1</v>
      </c>
      <c r="H275" s="11">
        <f t="shared" si="22"/>
        <v>176.63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5" s="12" customFormat="1" x14ac:dyDescent="0.2">
      <c r="A276" s="19">
        <v>161</v>
      </c>
      <c r="B276" s="20" t="s">
        <v>366</v>
      </c>
      <c r="C276" s="21" t="s">
        <v>17</v>
      </c>
      <c r="D276" s="22">
        <v>2300</v>
      </c>
      <c r="E276" s="23">
        <v>0.16</v>
      </c>
      <c r="F276" s="22">
        <v>368</v>
      </c>
      <c r="G276" s="11">
        <f t="shared" si="21"/>
        <v>0.16</v>
      </c>
      <c r="H276" s="11">
        <f t="shared" si="22"/>
        <v>368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5" s="12" customFormat="1" x14ac:dyDescent="0.2">
      <c r="A277" s="19">
        <v>162</v>
      </c>
      <c r="B277" s="20" t="s">
        <v>149</v>
      </c>
      <c r="C277" s="21" t="s">
        <v>42</v>
      </c>
      <c r="D277" s="22" t="s">
        <v>150</v>
      </c>
      <c r="E277" s="23">
        <v>2500</v>
      </c>
      <c r="F277" s="22">
        <v>2325</v>
      </c>
      <c r="G277" s="11">
        <f t="shared" si="21"/>
        <v>2500</v>
      </c>
      <c r="H277" s="11">
        <f t="shared" si="22"/>
        <v>2325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5" s="12" customFormat="1" x14ac:dyDescent="0.2">
      <c r="A278" s="19">
        <v>163</v>
      </c>
      <c r="B278" s="20" t="s">
        <v>151</v>
      </c>
      <c r="C278" s="21" t="s">
        <v>15</v>
      </c>
      <c r="D278" s="22" t="s">
        <v>367</v>
      </c>
      <c r="E278" s="23">
        <v>14</v>
      </c>
      <c r="F278" s="22">
        <v>20.09</v>
      </c>
      <c r="G278" s="11">
        <f t="shared" si="21"/>
        <v>14</v>
      </c>
      <c r="H278" s="11">
        <f t="shared" si="22"/>
        <v>20.09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5" s="12" customFormat="1" x14ac:dyDescent="0.2">
      <c r="A279" s="19">
        <v>164</v>
      </c>
      <c r="B279" s="20" t="s">
        <v>153</v>
      </c>
      <c r="C279" s="21" t="s">
        <v>15</v>
      </c>
      <c r="D279" s="22" t="s">
        <v>368</v>
      </c>
      <c r="E279" s="23">
        <v>228</v>
      </c>
      <c r="F279" s="22">
        <v>410.01000000000005</v>
      </c>
      <c r="G279" s="11">
        <f t="shared" si="21"/>
        <v>228</v>
      </c>
      <c r="H279" s="11">
        <f t="shared" si="22"/>
        <v>410.01000000000005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5" s="12" customFormat="1" x14ac:dyDescent="0.2">
      <c r="A280" s="19">
        <v>165</v>
      </c>
      <c r="B280" s="20" t="s">
        <v>155</v>
      </c>
      <c r="C280" s="21" t="s">
        <v>15</v>
      </c>
      <c r="D280" s="22" t="s">
        <v>369</v>
      </c>
      <c r="E280" s="23">
        <v>467</v>
      </c>
      <c r="F280" s="22">
        <v>535.37</v>
      </c>
      <c r="G280" s="11">
        <f t="shared" si="21"/>
        <v>467</v>
      </c>
      <c r="H280" s="11">
        <f t="shared" si="22"/>
        <v>535.37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5" s="12" customFormat="1" x14ac:dyDescent="0.2">
      <c r="A281" s="19">
        <v>166</v>
      </c>
      <c r="B281" s="20" t="s">
        <v>157</v>
      </c>
      <c r="C281" s="21" t="s">
        <v>15</v>
      </c>
      <c r="D281" s="22" t="s">
        <v>370</v>
      </c>
      <c r="E281" s="23">
        <v>429</v>
      </c>
      <c r="F281" s="22">
        <v>663.5</v>
      </c>
      <c r="G281" s="11">
        <f t="shared" si="21"/>
        <v>429</v>
      </c>
      <c r="H281" s="11">
        <f t="shared" si="22"/>
        <v>663.5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5" s="12" customFormat="1" ht="13.5" thickBot="1" x14ac:dyDescent="0.25">
      <c r="A282" s="19">
        <v>167</v>
      </c>
      <c r="B282" s="20" t="s">
        <v>371</v>
      </c>
      <c r="C282" s="21" t="s">
        <v>15</v>
      </c>
      <c r="D282" s="22" t="s">
        <v>372</v>
      </c>
      <c r="E282" s="23">
        <v>200</v>
      </c>
      <c r="F282" s="22">
        <v>640</v>
      </c>
      <c r="G282" s="11">
        <f t="shared" si="21"/>
        <v>200</v>
      </c>
      <c r="H282" s="11">
        <f t="shared" si="22"/>
        <v>640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5" s="6" customFormat="1" ht="13.5" thickBot="1" x14ac:dyDescent="0.25">
      <c r="A283" s="13"/>
      <c r="B283" s="14"/>
      <c r="C283" s="14"/>
      <c r="D283" s="15"/>
      <c r="E283" s="16">
        <f>SUM(Лист1!G106:G282)</f>
        <v>28932.146000000004</v>
      </c>
      <c r="F283" s="17">
        <f>SUM(Лист1!H106:H282)</f>
        <v>354018.58999999997</v>
      </c>
    </row>
    <row r="284" spans="1:15" s="10" customFormat="1" ht="15" customHeight="1" thickBot="1" x14ac:dyDescent="0.25">
      <c r="A284" s="27" t="s">
        <v>489</v>
      </c>
      <c r="B284" s="8"/>
      <c r="C284" s="8"/>
      <c r="D284" s="8"/>
      <c r="E284" s="9"/>
      <c r="F284" s="8"/>
    </row>
    <row r="285" spans="1:15" s="10" customFormat="1" ht="15" hidden="1" customHeight="1" thickBot="1" x14ac:dyDescent="0.25">
      <c r="A285" s="24"/>
      <c r="B285" s="25"/>
      <c r="C285" s="25"/>
      <c r="D285" s="25"/>
      <c r="E285" s="26"/>
      <c r="F285" s="25"/>
      <c r="O285" s="10" t="s">
        <v>10</v>
      </c>
    </row>
    <row r="286" spans="1:15" s="12" customFormat="1" ht="25.5" x14ac:dyDescent="0.2">
      <c r="A286" s="19">
        <v>1</v>
      </c>
      <c r="B286" s="20" t="s">
        <v>373</v>
      </c>
      <c r="C286" s="21" t="s">
        <v>57</v>
      </c>
      <c r="D286" s="22">
        <v>28</v>
      </c>
      <c r="E286" s="23">
        <v>1000</v>
      </c>
      <c r="F286" s="22">
        <v>28000</v>
      </c>
      <c r="G286" s="11">
        <f t="shared" ref="G286:H288" si="23">E286</f>
        <v>1000</v>
      </c>
      <c r="H286" s="11">
        <f t="shared" si="23"/>
        <v>28000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5" s="12" customFormat="1" x14ac:dyDescent="0.2">
      <c r="A287" s="19">
        <v>2</v>
      </c>
      <c r="B287" s="20" t="s">
        <v>374</v>
      </c>
      <c r="C287" s="21" t="s">
        <v>15</v>
      </c>
      <c r="D287" s="22" t="s">
        <v>375</v>
      </c>
      <c r="E287" s="23">
        <v>3380</v>
      </c>
      <c r="F287" s="22">
        <v>50057.8</v>
      </c>
      <c r="G287" s="11">
        <f t="shared" si="23"/>
        <v>3380</v>
      </c>
      <c r="H287" s="11">
        <f t="shared" si="23"/>
        <v>50057.8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5" s="12" customFormat="1" x14ac:dyDescent="0.2">
      <c r="A288" s="19">
        <v>3</v>
      </c>
      <c r="B288" s="20" t="s">
        <v>376</v>
      </c>
      <c r="C288" s="21" t="s">
        <v>15</v>
      </c>
      <c r="D288" s="22" t="s">
        <v>377</v>
      </c>
      <c r="E288" s="23">
        <v>1004</v>
      </c>
      <c r="F288" s="22">
        <v>19256.72</v>
      </c>
      <c r="G288" s="11">
        <f t="shared" si="23"/>
        <v>1004</v>
      </c>
      <c r="H288" s="11">
        <f t="shared" si="23"/>
        <v>19256.72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 t="e">
        <f>#REF!</f>
        <v>#REF!</v>
      </c>
      <c r="M288" s="11" t="e">
        <f>#REF!</f>
        <v>#REF!</v>
      </c>
      <c r="N288" s="11" t="e">
        <f>#REF!</f>
        <v>#REF!</v>
      </c>
    </row>
    <row r="289" spans="1:15" s="12" customFormat="1" x14ac:dyDescent="0.2">
      <c r="A289" s="19">
        <v>4</v>
      </c>
      <c r="B289" s="20" t="s">
        <v>378</v>
      </c>
      <c r="C289" s="21" t="s">
        <v>15</v>
      </c>
      <c r="D289" s="22" t="s">
        <v>379</v>
      </c>
      <c r="E289" s="23">
        <v>1110</v>
      </c>
      <c r="F289" s="22">
        <v>25468.5</v>
      </c>
      <c r="G289" s="11">
        <f>E289</f>
        <v>1110</v>
      </c>
      <c r="H289" s="11">
        <f>F289</f>
        <v>25468.5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5" s="12" customFormat="1" x14ac:dyDescent="0.2">
      <c r="A290" s="19">
        <v>5</v>
      </c>
      <c r="B290" s="20" t="s">
        <v>380</v>
      </c>
      <c r="C290" s="21" t="s">
        <v>15</v>
      </c>
      <c r="D290" s="22" t="s">
        <v>381</v>
      </c>
      <c r="E290" s="23">
        <v>1150</v>
      </c>
      <c r="F290" s="22">
        <v>24967</v>
      </c>
      <c r="G290" s="11">
        <f>E290</f>
        <v>1150</v>
      </c>
      <c r="H290" s="11">
        <f>F290</f>
        <v>24967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2" customFormat="1" x14ac:dyDescent="0.2">
      <c r="A291" s="19">
        <v>6</v>
      </c>
      <c r="B291" s="20" t="s">
        <v>382</v>
      </c>
      <c r="C291" s="21" t="s">
        <v>15</v>
      </c>
      <c r="D291" s="22" t="s">
        <v>383</v>
      </c>
      <c r="E291" s="23">
        <v>2080</v>
      </c>
      <c r="F291" s="22">
        <v>12105.59</v>
      </c>
      <c r="G291" s="11">
        <f>E291</f>
        <v>2080</v>
      </c>
      <c r="H291" s="11">
        <f>F291</f>
        <v>12105.59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6" customFormat="1" ht="13.5" customHeight="1" thickBot="1" x14ac:dyDescent="0.25"/>
    <row r="293" spans="1:15" s="6" customFormat="1" ht="26.25" customHeight="1" x14ac:dyDescent="0.2">
      <c r="A293" s="30" t="s">
        <v>4</v>
      </c>
      <c r="B293" s="33" t="s">
        <v>0</v>
      </c>
      <c r="C293" s="34" t="s">
        <v>5</v>
      </c>
      <c r="D293" s="33" t="s">
        <v>6</v>
      </c>
      <c r="E293" s="33" t="s">
        <v>9</v>
      </c>
      <c r="F293" s="33"/>
    </row>
    <row r="294" spans="1:15" s="6" customFormat="1" ht="12.75" customHeight="1" x14ac:dyDescent="0.2">
      <c r="A294" s="31"/>
      <c r="B294" s="28"/>
      <c r="C294" s="35"/>
      <c r="D294" s="28"/>
      <c r="E294" s="28" t="s">
        <v>7</v>
      </c>
      <c r="F294" s="28" t="s">
        <v>8</v>
      </c>
    </row>
    <row r="295" spans="1:15" s="6" customFormat="1" ht="13.5" customHeight="1" thickBot="1" x14ac:dyDescent="0.25">
      <c r="A295" s="32"/>
      <c r="B295" s="29"/>
      <c r="C295" s="36"/>
      <c r="D295" s="29"/>
      <c r="E295" s="29"/>
      <c r="F295" s="29"/>
    </row>
    <row r="296" spans="1:15" s="12" customFormat="1" x14ac:dyDescent="0.2">
      <c r="A296" s="19">
        <v>7</v>
      </c>
      <c r="B296" s="20" t="s">
        <v>384</v>
      </c>
      <c r="C296" s="21" t="s">
        <v>15</v>
      </c>
      <c r="D296" s="22" t="s">
        <v>385</v>
      </c>
      <c r="E296" s="23">
        <v>5210</v>
      </c>
      <c r="F296" s="22">
        <v>29957.5</v>
      </c>
      <c r="G296" s="11">
        <f t="shared" ref="G296:H297" si="24">E296</f>
        <v>5210</v>
      </c>
      <c r="H296" s="11">
        <f t="shared" si="24"/>
        <v>29957.5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ht="13.5" thickBot="1" x14ac:dyDescent="0.25">
      <c r="A297" s="19">
        <v>8</v>
      </c>
      <c r="B297" s="20" t="s">
        <v>79</v>
      </c>
      <c r="C297" s="21" t="s">
        <v>80</v>
      </c>
      <c r="D297" s="22"/>
      <c r="E297" s="23"/>
      <c r="F297" s="22">
        <v>2866.83</v>
      </c>
      <c r="G297" s="11">
        <f t="shared" si="24"/>
        <v>0</v>
      </c>
      <c r="H297" s="11">
        <f t="shared" si="24"/>
        <v>2866.83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6" customFormat="1" ht="13.5" thickBot="1" x14ac:dyDescent="0.25">
      <c r="A298" s="13"/>
      <c r="B298" s="14"/>
      <c r="C298" s="14"/>
      <c r="D298" s="15"/>
      <c r="E298" s="16">
        <f>SUM(Лист1!G284:G297)</f>
        <v>14934</v>
      </c>
      <c r="F298" s="17">
        <f>SUM(Лист1!H284:H297)</f>
        <v>192679.94</v>
      </c>
    </row>
    <row r="299" spans="1:15" s="10" customFormat="1" ht="15" customHeight="1" thickBot="1" x14ac:dyDescent="0.25">
      <c r="A299" s="27" t="s">
        <v>490</v>
      </c>
      <c r="B299" s="8"/>
      <c r="C299" s="8"/>
      <c r="D299" s="8"/>
      <c r="E299" s="9"/>
      <c r="F299" s="8"/>
    </row>
    <row r="300" spans="1:15" s="10" customFormat="1" ht="15" hidden="1" customHeight="1" thickBot="1" x14ac:dyDescent="0.25">
      <c r="A300" s="24"/>
      <c r="B300" s="25"/>
      <c r="C300" s="25"/>
      <c r="D300" s="25"/>
      <c r="E300" s="26"/>
      <c r="F300" s="25"/>
      <c r="O300" s="10" t="s">
        <v>10</v>
      </c>
    </row>
    <row r="301" spans="1:15" s="12" customFormat="1" x14ac:dyDescent="0.2">
      <c r="A301" s="19">
        <v>1</v>
      </c>
      <c r="B301" s="20" t="s">
        <v>386</v>
      </c>
      <c r="C301" s="21" t="s">
        <v>387</v>
      </c>
      <c r="D301" s="22" t="s">
        <v>388</v>
      </c>
      <c r="E301" s="23">
        <v>160</v>
      </c>
      <c r="F301" s="22">
        <v>17168</v>
      </c>
      <c r="G301" s="11">
        <f t="shared" ref="G301:G313" si="25">E301</f>
        <v>160</v>
      </c>
      <c r="H301" s="11">
        <f t="shared" ref="H301:H313" si="26">F301</f>
        <v>17168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x14ac:dyDescent="0.2">
      <c r="A302" s="19">
        <v>2</v>
      </c>
      <c r="B302" s="20" t="s">
        <v>389</v>
      </c>
      <c r="C302" s="21" t="s">
        <v>387</v>
      </c>
      <c r="D302" s="22" t="s">
        <v>390</v>
      </c>
      <c r="E302" s="23">
        <v>110</v>
      </c>
      <c r="F302" s="22">
        <v>629.09</v>
      </c>
      <c r="G302" s="11">
        <f t="shared" si="25"/>
        <v>110</v>
      </c>
      <c r="H302" s="11">
        <f t="shared" si="26"/>
        <v>629.09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x14ac:dyDescent="0.2">
      <c r="A303" s="19">
        <v>3</v>
      </c>
      <c r="B303" s="20" t="s">
        <v>391</v>
      </c>
      <c r="C303" s="21" t="s">
        <v>387</v>
      </c>
      <c r="D303" s="22" t="s">
        <v>392</v>
      </c>
      <c r="E303" s="23">
        <v>340</v>
      </c>
      <c r="F303" s="22">
        <v>1496.96</v>
      </c>
      <c r="G303" s="11">
        <f t="shared" si="25"/>
        <v>340</v>
      </c>
      <c r="H303" s="11">
        <f t="shared" si="26"/>
        <v>1496.96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12" customFormat="1" x14ac:dyDescent="0.2">
      <c r="A304" s="19">
        <v>4</v>
      </c>
      <c r="B304" s="20" t="s">
        <v>393</v>
      </c>
      <c r="C304" s="21" t="s">
        <v>387</v>
      </c>
      <c r="D304" s="22" t="s">
        <v>394</v>
      </c>
      <c r="E304" s="23">
        <v>150</v>
      </c>
      <c r="F304" s="22">
        <v>791.1</v>
      </c>
      <c r="G304" s="11">
        <f t="shared" si="25"/>
        <v>150</v>
      </c>
      <c r="H304" s="11">
        <f t="shared" si="26"/>
        <v>791.1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12" customFormat="1" x14ac:dyDescent="0.2">
      <c r="A305" s="19">
        <v>5</v>
      </c>
      <c r="B305" s="20" t="s">
        <v>395</v>
      </c>
      <c r="C305" s="21" t="s">
        <v>387</v>
      </c>
      <c r="D305" s="22" t="s">
        <v>396</v>
      </c>
      <c r="E305" s="23">
        <v>100</v>
      </c>
      <c r="F305" s="22">
        <v>865</v>
      </c>
      <c r="G305" s="11">
        <f t="shared" si="25"/>
        <v>100</v>
      </c>
      <c r="H305" s="11">
        <f t="shared" si="26"/>
        <v>865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5" s="12" customFormat="1" x14ac:dyDescent="0.2">
      <c r="A306" s="19">
        <v>6</v>
      </c>
      <c r="B306" s="20" t="s">
        <v>397</v>
      </c>
      <c r="C306" s="21" t="s">
        <v>387</v>
      </c>
      <c r="D306" s="22" t="s">
        <v>398</v>
      </c>
      <c r="E306" s="23">
        <v>33</v>
      </c>
      <c r="F306" s="22">
        <v>2093.85</v>
      </c>
      <c r="G306" s="11">
        <f t="shared" si="25"/>
        <v>33</v>
      </c>
      <c r="H306" s="11">
        <f t="shared" si="26"/>
        <v>2093.85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5" s="12" customFormat="1" ht="25.5" x14ac:dyDescent="0.2">
      <c r="A307" s="19">
        <v>7</v>
      </c>
      <c r="B307" s="20" t="s">
        <v>399</v>
      </c>
      <c r="C307" s="21" t="s">
        <v>15</v>
      </c>
      <c r="D307" s="22" t="s">
        <v>400</v>
      </c>
      <c r="E307" s="23">
        <v>30</v>
      </c>
      <c r="F307" s="22">
        <v>848.1</v>
      </c>
      <c r="G307" s="11">
        <f t="shared" si="25"/>
        <v>30</v>
      </c>
      <c r="H307" s="11">
        <f t="shared" si="26"/>
        <v>848.1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8</v>
      </c>
      <c r="B308" s="20" t="s">
        <v>401</v>
      </c>
      <c r="C308" s="21" t="s">
        <v>387</v>
      </c>
      <c r="D308" s="22" t="s">
        <v>402</v>
      </c>
      <c r="E308" s="23">
        <v>50</v>
      </c>
      <c r="F308" s="22">
        <v>2942.5</v>
      </c>
      <c r="G308" s="11">
        <f t="shared" si="25"/>
        <v>50</v>
      </c>
      <c r="H308" s="11">
        <f t="shared" si="26"/>
        <v>2942.5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19">
        <v>9</v>
      </c>
      <c r="B309" s="20" t="s">
        <v>403</v>
      </c>
      <c r="C309" s="21" t="s">
        <v>387</v>
      </c>
      <c r="D309" s="22" t="s">
        <v>404</v>
      </c>
      <c r="E309" s="23">
        <v>74</v>
      </c>
      <c r="F309" s="22">
        <v>9605.2000000000007</v>
      </c>
      <c r="G309" s="11">
        <f t="shared" si="25"/>
        <v>74</v>
      </c>
      <c r="H309" s="11">
        <f t="shared" si="26"/>
        <v>9605.2000000000007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ht="25.5" x14ac:dyDescent="0.2">
      <c r="A310" s="19">
        <v>10</v>
      </c>
      <c r="B310" s="20" t="s">
        <v>405</v>
      </c>
      <c r="C310" s="21" t="s">
        <v>15</v>
      </c>
      <c r="D310" s="22" t="s">
        <v>406</v>
      </c>
      <c r="E310" s="23">
        <v>417</v>
      </c>
      <c r="F310" s="22">
        <v>35073.96</v>
      </c>
      <c r="G310" s="11">
        <f t="shared" si="25"/>
        <v>417</v>
      </c>
      <c r="H310" s="11">
        <f t="shared" si="26"/>
        <v>35073.96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x14ac:dyDescent="0.2">
      <c r="A311" s="19">
        <v>11</v>
      </c>
      <c r="B311" s="20" t="s">
        <v>407</v>
      </c>
      <c r="C311" s="21" t="s">
        <v>387</v>
      </c>
      <c r="D311" s="22" t="s">
        <v>408</v>
      </c>
      <c r="E311" s="23">
        <v>74</v>
      </c>
      <c r="F311" s="22">
        <v>5217.7400000000007</v>
      </c>
      <c r="G311" s="11">
        <f t="shared" si="25"/>
        <v>74</v>
      </c>
      <c r="H311" s="11">
        <f t="shared" si="26"/>
        <v>5217.7400000000007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x14ac:dyDescent="0.2">
      <c r="A312" s="19">
        <v>12</v>
      </c>
      <c r="B312" s="20" t="s">
        <v>409</v>
      </c>
      <c r="C312" s="21" t="s">
        <v>42</v>
      </c>
      <c r="D312" s="22" t="s">
        <v>410</v>
      </c>
      <c r="E312" s="23">
        <v>6746</v>
      </c>
      <c r="F312" s="22">
        <v>18281.66</v>
      </c>
      <c r="G312" s="11">
        <f t="shared" si="25"/>
        <v>6746</v>
      </c>
      <c r="H312" s="11">
        <f t="shared" si="26"/>
        <v>18281.66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13.5" thickBot="1" x14ac:dyDescent="0.25">
      <c r="A313" s="19">
        <v>13</v>
      </c>
      <c r="B313" s="20" t="s">
        <v>411</v>
      </c>
      <c r="C313" s="21" t="s">
        <v>15</v>
      </c>
      <c r="D313" s="22" t="s">
        <v>412</v>
      </c>
      <c r="E313" s="23">
        <v>400</v>
      </c>
      <c r="F313" s="22">
        <v>284</v>
      </c>
      <c r="G313" s="11">
        <f t="shared" si="25"/>
        <v>400</v>
      </c>
      <c r="H313" s="11">
        <f t="shared" si="26"/>
        <v>284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6" customFormat="1" ht="13.5" thickBot="1" x14ac:dyDescent="0.25">
      <c r="A314" s="13"/>
      <c r="B314" s="14"/>
      <c r="C314" s="14"/>
      <c r="D314" s="15"/>
      <c r="E314" s="16">
        <f>SUM(Лист1!G299:G313)</f>
        <v>8684</v>
      </c>
      <c r="F314" s="17">
        <f>SUM(Лист1!H299:H313)</f>
        <v>95297.16</v>
      </c>
    </row>
    <row r="315" spans="1:15" s="10" customFormat="1" ht="15" customHeight="1" thickBot="1" x14ac:dyDescent="0.25">
      <c r="A315" s="27" t="s">
        <v>491</v>
      </c>
      <c r="B315" s="8"/>
      <c r="C315" s="8"/>
      <c r="D315" s="8"/>
      <c r="E315" s="9"/>
      <c r="F315" s="8"/>
    </row>
    <row r="316" spans="1:15" s="10" customFormat="1" ht="15" hidden="1" customHeight="1" thickBot="1" x14ac:dyDescent="0.25">
      <c r="A316" s="24"/>
      <c r="B316" s="25"/>
      <c r="C316" s="25"/>
      <c r="D316" s="25"/>
      <c r="E316" s="26"/>
      <c r="F316" s="25"/>
      <c r="O316" s="10" t="s">
        <v>10</v>
      </c>
    </row>
    <row r="317" spans="1:15" s="12" customFormat="1" x14ac:dyDescent="0.2">
      <c r="A317" s="19">
        <v>1</v>
      </c>
      <c r="B317" s="20" t="s">
        <v>413</v>
      </c>
      <c r="C317" s="21" t="s">
        <v>387</v>
      </c>
      <c r="D317" s="22" t="s">
        <v>414</v>
      </c>
      <c r="E317" s="23">
        <v>350</v>
      </c>
      <c r="F317" s="22">
        <v>2415</v>
      </c>
      <c r="G317" s="11">
        <f t="shared" ref="G317:H322" si="27">E317</f>
        <v>350</v>
      </c>
      <c r="H317" s="11">
        <f t="shared" si="27"/>
        <v>2415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 t="e">
        <f>#REF!</f>
        <v>#REF!</v>
      </c>
      <c r="M317" s="11" t="e">
        <f>#REF!</f>
        <v>#REF!</v>
      </c>
      <c r="N317" s="11" t="e">
        <f>#REF!</f>
        <v>#REF!</v>
      </c>
    </row>
    <row r="318" spans="1:15" s="12" customFormat="1" x14ac:dyDescent="0.2">
      <c r="A318" s="19">
        <v>2</v>
      </c>
      <c r="B318" s="20" t="s">
        <v>386</v>
      </c>
      <c r="C318" s="21" t="s">
        <v>387</v>
      </c>
      <c r="D318" s="22">
        <v>1</v>
      </c>
      <c r="E318" s="23">
        <v>1</v>
      </c>
      <c r="F318" s="22">
        <v>1</v>
      </c>
      <c r="G318" s="11">
        <f t="shared" si="27"/>
        <v>1</v>
      </c>
      <c r="H318" s="11">
        <f t="shared" si="27"/>
        <v>1</v>
      </c>
      <c r="I318" s="11" t="e">
        <f>#REF!</f>
        <v>#REF!</v>
      </c>
      <c r="J318" s="11" t="e">
        <f>#REF!</f>
        <v>#REF!</v>
      </c>
      <c r="K318" s="11" t="e">
        <f>#REF!</f>
        <v>#REF!</v>
      </c>
      <c r="L318" s="11" t="e">
        <f>#REF!</f>
        <v>#REF!</v>
      </c>
      <c r="M318" s="11" t="e">
        <f>#REF!</f>
        <v>#REF!</v>
      </c>
      <c r="N318" s="11" t="e">
        <f>#REF!</f>
        <v>#REF!</v>
      </c>
    </row>
    <row r="319" spans="1:15" s="12" customFormat="1" x14ac:dyDescent="0.2">
      <c r="A319" s="19">
        <v>3</v>
      </c>
      <c r="B319" s="20" t="s">
        <v>415</v>
      </c>
      <c r="C319" s="21" t="s">
        <v>15</v>
      </c>
      <c r="D319" s="22" t="s">
        <v>416</v>
      </c>
      <c r="E319" s="23">
        <v>35</v>
      </c>
      <c r="F319" s="22">
        <v>3.5</v>
      </c>
      <c r="G319" s="11">
        <f t="shared" si="27"/>
        <v>35</v>
      </c>
      <c r="H319" s="11">
        <f t="shared" si="27"/>
        <v>3.5</v>
      </c>
      <c r="I319" s="11" t="e">
        <f>#REF!</f>
        <v>#REF!</v>
      </c>
      <c r="J319" s="11" t="e">
        <f>#REF!</f>
        <v>#REF!</v>
      </c>
      <c r="K319" s="11" t="e">
        <f>#REF!</f>
        <v>#REF!</v>
      </c>
      <c r="L319" s="11" t="e">
        <f>#REF!</f>
        <v>#REF!</v>
      </c>
      <c r="M319" s="11" t="e">
        <f>#REF!</f>
        <v>#REF!</v>
      </c>
      <c r="N319" s="11" t="e">
        <f>#REF!</f>
        <v>#REF!</v>
      </c>
    </row>
    <row r="320" spans="1:15" s="12" customFormat="1" ht="25.5" x14ac:dyDescent="0.2">
      <c r="A320" s="19">
        <v>4</v>
      </c>
      <c r="B320" s="20" t="s">
        <v>417</v>
      </c>
      <c r="C320" s="21" t="s">
        <v>15</v>
      </c>
      <c r="D320" s="22" t="s">
        <v>418</v>
      </c>
      <c r="E320" s="23">
        <v>1</v>
      </c>
      <c r="F320" s="22">
        <v>1017.0300000000001</v>
      </c>
      <c r="G320" s="11">
        <f t="shared" si="27"/>
        <v>1</v>
      </c>
      <c r="H320" s="11">
        <f t="shared" si="27"/>
        <v>1017.0300000000001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2" customFormat="1" x14ac:dyDescent="0.2">
      <c r="A321" s="19">
        <v>5</v>
      </c>
      <c r="B321" s="20" t="s">
        <v>419</v>
      </c>
      <c r="C321" s="21" t="s">
        <v>42</v>
      </c>
      <c r="D321" s="22" t="s">
        <v>420</v>
      </c>
      <c r="E321" s="23">
        <v>113</v>
      </c>
      <c r="F321" s="22">
        <v>347.63</v>
      </c>
      <c r="G321" s="11">
        <f t="shared" si="27"/>
        <v>113</v>
      </c>
      <c r="H321" s="11">
        <f t="shared" si="27"/>
        <v>347.63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5" s="12" customFormat="1" x14ac:dyDescent="0.2">
      <c r="A322" s="19">
        <v>6</v>
      </c>
      <c r="B322" s="20" t="s">
        <v>421</v>
      </c>
      <c r="C322" s="21" t="s">
        <v>387</v>
      </c>
      <c r="D322" s="22" t="s">
        <v>422</v>
      </c>
      <c r="E322" s="23">
        <v>200</v>
      </c>
      <c r="F322" s="22">
        <v>32692</v>
      </c>
      <c r="G322" s="11">
        <f t="shared" si="27"/>
        <v>200</v>
      </c>
      <c r="H322" s="11">
        <f t="shared" si="27"/>
        <v>32692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5" s="12" customFormat="1" x14ac:dyDescent="0.2">
      <c r="A323" s="19">
        <v>7</v>
      </c>
      <c r="B323" s="20" t="s">
        <v>423</v>
      </c>
      <c r="C323" s="21" t="s">
        <v>15</v>
      </c>
      <c r="D323" s="22" t="s">
        <v>424</v>
      </c>
      <c r="E323" s="23">
        <v>7</v>
      </c>
      <c r="F323" s="22">
        <v>806.54000000000008</v>
      </c>
      <c r="G323" s="11">
        <f t="shared" ref="G323:H330" si="28">E323</f>
        <v>7</v>
      </c>
      <c r="H323" s="11">
        <f t="shared" si="28"/>
        <v>806.54000000000008</v>
      </c>
      <c r="I323" s="11" t="e">
        <f>#REF!</f>
        <v>#REF!</v>
      </c>
      <c r="J323" s="11" t="e">
        <f>#REF!</f>
        <v>#REF!</v>
      </c>
      <c r="K323" s="11" t="e">
        <f>#REF!</f>
        <v>#REF!</v>
      </c>
      <c r="L323" s="11" t="e">
        <f>#REF!</f>
        <v>#REF!</v>
      </c>
      <c r="M323" s="11" t="e">
        <f>#REF!</f>
        <v>#REF!</v>
      </c>
      <c r="N323" s="11" t="e">
        <f>#REF!</f>
        <v>#REF!</v>
      </c>
    </row>
    <row r="324" spans="1:15" s="12" customFormat="1" x14ac:dyDescent="0.2">
      <c r="A324" s="19">
        <v>8</v>
      </c>
      <c r="B324" s="20" t="s">
        <v>425</v>
      </c>
      <c r="C324" s="21" t="s">
        <v>15</v>
      </c>
      <c r="D324" s="22" t="s">
        <v>426</v>
      </c>
      <c r="E324" s="23">
        <v>7</v>
      </c>
      <c r="F324" s="22">
        <v>11325.230000000001</v>
      </c>
      <c r="G324" s="11">
        <f t="shared" si="28"/>
        <v>7</v>
      </c>
      <c r="H324" s="11">
        <f t="shared" si="28"/>
        <v>11325.230000000001</v>
      </c>
      <c r="I324" s="11" t="e">
        <f>#REF!</f>
        <v>#REF!</v>
      </c>
      <c r="J324" s="11" t="e">
        <f>#REF!</f>
        <v>#REF!</v>
      </c>
      <c r="K324" s="11" t="e">
        <f>#REF!</f>
        <v>#REF!</v>
      </c>
      <c r="L324" s="11" t="e">
        <f>#REF!</f>
        <v>#REF!</v>
      </c>
      <c r="M324" s="11" t="e">
        <f>#REF!</f>
        <v>#REF!</v>
      </c>
      <c r="N324" s="11" t="e">
        <f>#REF!</f>
        <v>#REF!</v>
      </c>
    </row>
    <row r="325" spans="1:15" s="12" customFormat="1" ht="25.5" x14ac:dyDescent="0.2">
      <c r="A325" s="19">
        <v>9</v>
      </c>
      <c r="B325" s="20" t="s">
        <v>427</v>
      </c>
      <c r="C325" s="21" t="s">
        <v>44</v>
      </c>
      <c r="D325" s="22">
        <v>1</v>
      </c>
      <c r="E325" s="23">
        <v>100</v>
      </c>
      <c r="F325" s="22">
        <v>100</v>
      </c>
      <c r="G325" s="11">
        <f t="shared" si="28"/>
        <v>100</v>
      </c>
      <c r="H325" s="11">
        <f t="shared" si="28"/>
        <v>100</v>
      </c>
      <c r="I325" s="11" t="e">
        <f>#REF!</f>
        <v>#REF!</v>
      </c>
      <c r="J325" s="11" t="e">
        <f>#REF!</f>
        <v>#REF!</v>
      </c>
      <c r="K325" s="11" t="e">
        <f>#REF!</f>
        <v>#REF!</v>
      </c>
      <c r="L325" s="11" t="e">
        <f>#REF!</f>
        <v>#REF!</v>
      </c>
      <c r="M325" s="11" t="e">
        <f>#REF!</f>
        <v>#REF!</v>
      </c>
      <c r="N325" s="11" t="e">
        <f>#REF!</f>
        <v>#REF!</v>
      </c>
    </row>
    <row r="326" spans="1:15" s="12" customFormat="1" x14ac:dyDescent="0.2">
      <c r="A326" s="19">
        <v>10</v>
      </c>
      <c r="B326" s="20" t="s">
        <v>428</v>
      </c>
      <c r="C326" s="21" t="s">
        <v>42</v>
      </c>
      <c r="D326" s="22" t="s">
        <v>429</v>
      </c>
      <c r="E326" s="23">
        <v>34</v>
      </c>
      <c r="F326" s="22">
        <v>1548.73</v>
      </c>
      <c r="G326" s="11">
        <f t="shared" si="28"/>
        <v>34</v>
      </c>
      <c r="H326" s="11">
        <f t="shared" si="28"/>
        <v>1548.73</v>
      </c>
      <c r="I326" s="11" t="e">
        <f>#REF!</f>
        <v>#REF!</v>
      </c>
      <c r="J326" s="11" t="e">
        <f>#REF!</f>
        <v>#REF!</v>
      </c>
      <c r="K326" s="11" t="e">
        <f>#REF!</f>
        <v>#REF!</v>
      </c>
      <c r="L326" s="11" t="e">
        <f>#REF!</f>
        <v>#REF!</v>
      </c>
      <c r="M326" s="11" t="e">
        <f>#REF!</f>
        <v>#REF!</v>
      </c>
      <c r="N326" s="11" t="e">
        <f>#REF!</f>
        <v>#REF!</v>
      </c>
    </row>
    <row r="327" spans="1:15" s="12" customFormat="1" ht="15.75" customHeight="1" x14ac:dyDescent="0.2">
      <c r="A327" s="19">
        <v>11</v>
      </c>
      <c r="B327" s="20" t="s">
        <v>430</v>
      </c>
      <c r="C327" s="21" t="s">
        <v>42</v>
      </c>
      <c r="D327" s="22" t="s">
        <v>431</v>
      </c>
      <c r="E327" s="23">
        <v>137</v>
      </c>
      <c r="F327" s="22">
        <v>230.67000000000002</v>
      </c>
      <c r="G327" s="11">
        <f t="shared" si="28"/>
        <v>137</v>
      </c>
      <c r="H327" s="11">
        <f t="shared" si="28"/>
        <v>230.67000000000002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ht="25.5" x14ac:dyDescent="0.2">
      <c r="A328" s="19">
        <v>12</v>
      </c>
      <c r="B328" s="20" t="s">
        <v>432</v>
      </c>
      <c r="C328" s="21" t="s">
        <v>15</v>
      </c>
      <c r="D328" s="22" t="s">
        <v>433</v>
      </c>
      <c r="E328" s="23">
        <v>52</v>
      </c>
      <c r="F328" s="22">
        <v>608.4</v>
      </c>
      <c r="G328" s="11">
        <f t="shared" si="28"/>
        <v>52</v>
      </c>
      <c r="H328" s="11">
        <f t="shared" si="28"/>
        <v>608.4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ht="25.5" x14ac:dyDescent="0.2">
      <c r="A329" s="19">
        <v>13</v>
      </c>
      <c r="B329" s="20" t="s">
        <v>434</v>
      </c>
      <c r="C329" s="21" t="s">
        <v>15</v>
      </c>
      <c r="D329" s="22" t="s">
        <v>433</v>
      </c>
      <c r="E329" s="23">
        <v>44</v>
      </c>
      <c r="F329" s="22">
        <v>514.80000000000007</v>
      </c>
      <c r="G329" s="11">
        <f t="shared" si="28"/>
        <v>44</v>
      </c>
      <c r="H329" s="11">
        <f t="shared" si="28"/>
        <v>514.80000000000007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12" customFormat="1" ht="26.25" thickBot="1" x14ac:dyDescent="0.25">
      <c r="A330" s="19">
        <v>14</v>
      </c>
      <c r="B330" s="20" t="s">
        <v>435</v>
      </c>
      <c r="C330" s="21" t="s">
        <v>15</v>
      </c>
      <c r="D330" s="22" t="s">
        <v>436</v>
      </c>
      <c r="E330" s="23">
        <v>16</v>
      </c>
      <c r="F330" s="22">
        <v>331.2</v>
      </c>
      <c r="G330" s="11">
        <f t="shared" si="28"/>
        <v>16</v>
      </c>
      <c r="H330" s="11">
        <f t="shared" si="28"/>
        <v>331.2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5" s="6" customFormat="1" ht="13.5" thickBot="1" x14ac:dyDescent="0.25">
      <c r="A331" s="13"/>
      <c r="B331" s="14"/>
      <c r="C331" s="14"/>
      <c r="D331" s="15"/>
      <c r="E331" s="16">
        <f>SUM(Лист1!G315:G330)</f>
        <v>1097</v>
      </c>
      <c r="F331" s="17">
        <f>SUM(Лист1!H315:H330)</f>
        <v>51941.73000000001</v>
      </c>
    </row>
    <row r="332" spans="1:15" s="10" customFormat="1" ht="15" customHeight="1" thickBot="1" x14ac:dyDescent="0.25">
      <c r="A332" s="27" t="s">
        <v>492</v>
      </c>
      <c r="B332" s="8"/>
      <c r="C332" s="8"/>
      <c r="D332" s="8"/>
      <c r="E332" s="9"/>
      <c r="F332" s="8"/>
    </row>
    <row r="333" spans="1:15" s="10" customFormat="1" ht="15" hidden="1" customHeight="1" thickBot="1" x14ac:dyDescent="0.25">
      <c r="A333" s="24"/>
      <c r="B333" s="25"/>
      <c r="C333" s="25"/>
      <c r="D333" s="25"/>
      <c r="E333" s="26"/>
      <c r="F333" s="25"/>
      <c r="O333" s="10" t="s">
        <v>10</v>
      </c>
    </row>
    <row r="334" spans="1:15" s="12" customFormat="1" x14ac:dyDescent="0.2">
      <c r="A334" s="19">
        <v>1</v>
      </c>
      <c r="B334" s="20" t="s">
        <v>437</v>
      </c>
      <c r="C334" s="21" t="s">
        <v>17</v>
      </c>
      <c r="D334" s="22">
        <v>520</v>
      </c>
      <c r="E334" s="23">
        <v>1E-3</v>
      </c>
      <c r="F334" s="22">
        <v>0.52</v>
      </c>
      <c r="G334" s="11">
        <f t="shared" ref="G334:G347" si="29">E334</f>
        <v>1E-3</v>
      </c>
      <c r="H334" s="11">
        <f t="shared" ref="H334:H347" si="30">F334</f>
        <v>0.52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5" s="12" customFormat="1" x14ac:dyDescent="0.2">
      <c r="A335" s="19">
        <v>2</v>
      </c>
      <c r="B335" s="20" t="s">
        <v>438</v>
      </c>
      <c r="C335" s="21" t="s">
        <v>15</v>
      </c>
      <c r="D335" s="22"/>
      <c r="E335" s="23">
        <v>260</v>
      </c>
      <c r="F335" s="22"/>
      <c r="G335" s="11">
        <f t="shared" si="29"/>
        <v>260</v>
      </c>
      <c r="H335" s="11">
        <f t="shared" si="30"/>
        <v>0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5" s="12" customFormat="1" x14ac:dyDescent="0.2">
      <c r="A336" s="19">
        <v>3</v>
      </c>
      <c r="B336" s="20" t="s">
        <v>439</v>
      </c>
      <c r="C336" s="21" t="s">
        <v>15</v>
      </c>
      <c r="D336" s="22"/>
      <c r="E336" s="23">
        <v>46</v>
      </c>
      <c r="F336" s="22"/>
      <c r="G336" s="11">
        <f t="shared" si="29"/>
        <v>46</v>
      </c>
      <c r="H336" s="11">
        <f t="shared" si="30"/>
        <v>0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x14ac:dyDescent="0.2">
      <c r="A337" s="19">
        <v>4</v>
      </c>
      <c r="B337" s="20" t="s">
        <v>440</v>
      </c>
      <c r="C337" s="21" t="s">
        <v>17</v>
      </c>
      <c r="D337" s="22">
        <v>250</v>
      </c>
      <c r="E337" s="23">
        <v>0.15</v>
      </c>
      <c r="F337" s="22">
        <v>37.5</v>
      </c>
      <c r="G337" s="11">
        <f t="shared" si="29"/>
        <v>0.15</v>
      </c>
      <c r="H337" s="11">
        <f t="shared" si="30"/>
        <v>37.5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x14ac:dyDescent="0.2">
      <c r="A338" s="19">
        <v>5</v>
      </c>
      <c r="B338" s="20" t="s">
        <v>441</v>
      </c>
      <c r="C338" s="21" t="s">
        <v>20</v>
      </c>
      <c r="D338" s="22">
        <v>100</v>
      </c>
      <c r="E338" s="23">
        <v>5</v>
      </c>
      <c r="F338" s="22">
        <v>500</v>
      </c>
      <c r="G338" s="11">
        <f t="shared" si="29"/>
        <v>5</v>
      </c>
      <c r="H338" s="11">
        <f t="shared" si="30"/>
        <v>500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x14ac:dyDescent="0.2">
      <c r="A339" s="19">
        <v>6</v>
      </c>
      <c r="B339" s="20" t="s">
        <v>442</v>
      </c>
      <c r="C339" s="21" t="s">
        <v>15</v>
      </c>
      <c r="D339" s="22"/>
      <c r="E339" s="23">
        <v>30</v>
      </c>
      <c r="F339" s="22"/>
      <c r="G339" s="11">
        <f t="shared" si="29"/>
        <v>30</v>
      </c>
      <c r="H339" s="11">
        <f t="shared" si="30"/>
        <v>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x14ac:dyDescent="0.2">
      <c r="A340" s="19">
        <v>7</v>
      </c>
      <c r="B340" s="20" t="s">
        <v>443</v>
      </c>
      <c r="C340" s="21" t="s">
        <v>141</v>
      </c>
      <c r="D340" s="22">
        <v>15</v>
      </c>
      <c r="E340" s="23">
        <v>30</v>
      </c>
      <c r="F340" s="22">
        <v>450</v>
      </c>
      <c r="G340" s="11">
        <f t="shared" si="29"/>
        <v>30</v>
      </c>
      <c r="H340" s="11">
        <f t="shared" si="30"/>
        <v>450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12" customFormat="1" x14ac:dyDescent="0.2">
      <c r="A341" s="19">
        <v>8</v>
      </c>
      <c r="B341" s="20" t="s">
        <v>444</v>
      </c>
      <c r="C341" s="21" t="s">
        <v>141</v>
      </c>
      <c r="D341" s="22">
        <v>30</v>
      </c>
      <c r="E341" s="23">
        <v>25</v>
      </c>
      <c r="F341" s="22">
        <v>750</v>
      </c>
      <c r="G341" s="11">
        <f t="shared" si="29"/>
        <v>25</v>
      </c>
      <c r="H341" s="11">
        <f t="shared" si="30"/>
        <v>750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 t="e">
        <f>#REF!</f>
        <v>#REF!</v>
      </c>
      <c r="M341" s="11" t="e">
        <f>#REF!</f>
        <v>#REF!</v>
      </c>
      <c r="N341" s="11" t="e">
        <f>#REF!</f>
        <v>#REF!</v>
      </c>
    </row>
    <row r="342" spans="1:15" s="12" customFormat="1" x14ac:dyDescent="0.2">
      <c r="A342" s="19">
        <v>9</v>
      </c>
      <c r="B342" s="20" t="s">
        <v>445</v>
      </c>
      <c r="C342" s="21" t="s">
        <v>15</v>
      </c>
      <c r="D342" s="22"/>
      <c r="E342" s="23">
        <v>310</v>
      </c>
      <c r="F342" s="22"/>
      <c r="G342" s="11">
        <f t="shared" si="29"/>
        <v>310</v>
      </c>
      <c r="H342" s="11">
        <f t="shared" si="30"/>
        <v>0</v>
      </c>
      <c r="I342" s="11" t="e">
        <f>#REF!</f>
        <v>#REF!</v>
      </c>
      <c r="J342" s="11" t="e">
        <f>#REF!</f>
        <v>#REF!</v>
      </c>
      <c r="K342" s="11" t="e">
        <f>#REF!</f>
        <v>#REF!</v>
      </c>
      <c r="L342" s="11" t="e">
        <f>#REF!</f>
        <v>#REF!</v>
      </c>
      <c r="M342" s="11" t="e">
        <f>#REF!</f>
        <v>#REF!</v>
      </c>
      <c r="N342" s="11" t="e">
        <f>#REF!</f>
        <v>#REF!</v>
      </c>
    </row>
    <row r="343" spans="1:15" s="12" customFormat="1" x14ac:dyDescent="0.2">
      <c r="A343" s="19">
        <v>10</v>
      </c>
      <c r="B343" s="20" t="s">
        <v>446</v>
      </c>
      <c r="C343" s="21" t="s">
        <v>15</v>
      </c>
      <c r="D343" s="22"/>
      <c r="E343" s="23">
        <v>6</v>
      </c>
      <c r="F343" s="22"/>
      <c r="G343" s="11">
        <f t="shared" si="29"/>
        <v>6</v>
      </c>
      <c r="H343" s="11">
        <f t="shared" si="30"/>
        <v>0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 t="e">
        <f>#REF!</f>
        <v>#REF!</v>
      </c>
      <c r="M343" s="11" t="e">
        <f>#REF!</f>
        <v>#REF!</v>
      </c>
      <c r="N343" s="11" t="e">
        <f>#REF!</f>
        <v>#REF!</v>
      </c>
    </row>
    <row r="344" spans="1:15" s="12" customFormat="1" x14ac:dyDescent="0.2">
      <c r="A344" s="19">
        <v>11</v>
      </c>
      <c r="B344" s="20" t="s">
        <v>447</v>
      </c>
      <c r="C344" s="21" t="s">
        <v>15</v>
      </c>
      <c r="D344" s="22"/>
      <c r="E344" s="23">
        <v>35</v>
      </c>
      <c r="F344" s="22"/>
      <c r="G344" s="11">
        <f t="shared" si="29"/>
        <v>35</v>
      </c>
      <c r="H344" s="11">
        <f t="shared" si="30"/>
        <v>0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x14ac:dyDescent="0.2">
      <c r="A345" s="19">
        <v>12</v>
      </c>
      <c r="B345" s="20" t="s">
        <v>448</v>
      </c>
      <c r="C345" s="21" t="s">
        <v>17</v>
      </c>
      <c r="D345" s="22">
        <v>180</v>
      </c>
      <c r="E345" s="23">
        <v>3.6</v>
      </c>
      <c r="F345" s="22">
        <v>648</v>
      </c>
      <c r="G345" s="11">
        <f t="shared" si="29"/>
        <v>3.6</v>
      </c>
      <c r="H345" s="11">
        <f t="shared" si="30"/>
        <v>648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13</v>
      </c>
      <c r="B346" s="20" t="s">
        <v>449</v>
      </c>
      <c r="C346" s="21" t="s">
        <v>17</v>
      </c>
      <c r="D346" s="22">
        <v>250</v>
      </c>
      <c r="E346" s="23">
        <v>5</v>
      </c>
      <c r="F346" s="22">
        <v>1250</v>
      </c>
      <c r="G346" s="11">
        <f t="shared" si="29"/>
        <v>5</v>
      </c>
      <c r="H346" s="11">
        <f t="shared" si="30"/>
        <v>1250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ht="13.5" thickBot="1" x14ac:dyDescent="0.25">
      <c r="A347" s="19">
        <v>14</v>
      </c>
      <c r="B347" s="20" t="s">
        <v>450</v>
      </c>
      <c r="C347" s="21" t="s">
        <v>42</v>
      </c>
      <c r="D347" s="22"/>
      <c r="E347" s="23">
        <v>585</v>
      </c>
      <c r="F347" s="22"/>
      <c r="G347" s="11">
        <f t="shared" si="29"/>
        <v>585</v>
      </c>
      <c r="H347" s="11">
        <f t="shared" si="30"/>
        <v>0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6" customFormat="1" ht="13.5" thickBot="1" x14ac:dyDescent="0.25">
      <c r="A348" s="13"/>
      <c r="B348" s="14"/>
      <c r="C348" s="14"/>
      <c r="D348" s="15"/>
      <c r="E348" s="16">
        <f>SUM(Лист1!G332:G347)</f>
        <v>1340.751</v>
      </c>
      <c r="F348" s="17">
        <f>SUM(Лист1!H332:H347)</f>
        <v>3636.02</v>
      </c>
    </row>
    <row r="349" spans="1:15" s="10" customFormat="1" ht="15" customHeight="1" thickBot="1" x14ac:dyDescent="0.25">
      <c r="A349" s="27" t="s">
        <v>493</v>
      </c>
      <c r="B349" s="8"/>
      <c r="C349" s="8"/>
      <c r="D349" s="8"/>
      <c r="E349" s="9"/>
      <c r="F349" s="8"/>
    </row>
    <row r="350" spans="1:15" s="10" customFormat="1" ht="15" hidden="1" customHeight="1" thickBot="1" x14ac:dyDescent="0.25">
      <c r="A350" s="24"/>
      <c r="B350" s="25"/>
      <c r="C350" s="25"/>
      <c r="D350" s="25"/>
      <c r="E350" s="26"/>
      <c r="F350" s="25"/>
      <c r="O350" s="10" t="s">
        <v>10</v>
      </c>
    </row>
    <row r="351" spans="1:15" s="12" customFormat="1" ht="25.5" x14ac:dyDescent="0.2">
      <c r="A351" s="19">
        <v>1</v>
      </c>
      <c r="B351" s="20" t="s">
        <v>451</v>
      </c>
      <c r="C351" s="21" t="s">
        <v>33</v>
      </c>
      <c r="D351" s="22" t="s">
        <v>452</v>
      </c>
      <c r="E351" s="23">
        <v>50</v>
      </c>
      <c r="F351" s="22">
        <v>52128.54</v>
      </c>
      <c r="G351" s="11">
        <f t="shared" ref="G351:G360" si="31">E351</f>
        <v>50</v>
      </c>
      <c r="H351" s="11">
        <f t="shared" ref="H351:H360" si="32">F351</f>
        <v>52128.54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ht="25.5" x14ac:dyDescent="0.2">
      <c r="A352" s="19">
        <v>2</v>
      </c>
      <c r="B352" s="20" t="s">
        <v>453</v>
      </c>
      <c r="C352" s="21" t="s">
        <v>110</v>
      </c>
      <c r="D352" s="22" t="s">
        <v>454</v>
      </c>
      <c r="E352" s="23">
        <v>4</v>
      </c>
      <c r="F352" s="22">
        <v>1316.48</v>
      </c>
      <c r="G352" s="11">
        <f t="shared" si="31"/>
        <v>4</v>
      </c>
      <c r="H352" s="11">
        <f t="shared" si="32"/>
        <v>1316.48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4" s="12" customFormat="1" x14ac:dyDescent="0.2">
      <c r="A353" s="19">
        <v>3</v>
      </c>
      <c r="B353" s="20" t="s">
        <v>455</v>
      </c>
      <c r="C353" s="21" t="s">
        <v>110</v>
      </c>
      <c r="D353" s="22"/>
      <c r="E353" s="23">
        <v>4</v>
      </c>
      <c r="F353" s="22"/>
      <c r="G353" s="11">
        <f t="shared" si="31"/>
        <v>4</v>
      </c>
      <c r="H353" s="11">
        <f t="shared" si="32"/>
        <v>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4" s="12" customFormat="1" x14ac:dyDescent="0.2">
      <c r="A354" s="19">
        <v>4</v>
      </c>
      <c r="B354" s="20" t="s">
        <v>456</v>
      </c>
      <c r="C354" s="21" t="s">
        <v>110</v>
      </c>
      <c r="D354" s="22"/>
      <c r="E354" s="23">
        <v>10</v>
      </c>
      <c r="F354" s="22"/>
      <c r="G354" s="11">
        <f t="shared" si="31"/>
        <v>10</v>
      </c>
      <c r="H354" s="11">
        <f t="shared" si="32"/>
        <v>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4" s="12" customFormat="1" x14ac:dyDescent="0.2">
      <c r="A355" s="19">
        <v>5</v>
      </c>
      <c r="B355" s="20" t="s">
        <v>457</v>
      </c>
      <c r="C355" s="21" t="s">
        <v>15</v>
      </c>
      <c r="D355" s="22">
        <v>74</v>
      </c>
      <c r="E355" s="23">
        <v>5</v>
      </c>
      <c r="F355" s="22">
        <v>370</v>
      </c>
      <c r="G355" s="11">
        <f t="shared" si="31"/>
        <v>5</v>
      </c>
      <c r="H355" s="11">
        <f t="shared" si="32"/>
        <v>370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4" s="12" customFormat="1" x14ac:dyDescent="0.2">
      <c r="A356" s="19">
        <v>6</v>
      </c>
      <c r="B356" s="20" t="s">
        <v>458</v>
      </c>
      <c r="C356" s="21" t="s">
        <v>110</v>
      </c>
      <c r="D356" s="22"/>
      <c r="E356" s="23">
        <v>10</v>
      </c>
      <c r="F356" s="22"/>
      <c r="G356" s="11">
        <f t="shared" si="31"/>
        <v>10</v>
      </c>
      <c r="H356" s="11">
        <f t="shared" si="32"/>
        <v>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4" s="12" customFormat="1" ht="25.5" x14ac:dyDescent="0.2">
      <c r="A357" s="19">
        <v>7</v>
      </c>
      <c r="B357" s="20" t="s">
        <v>459</v>
      </c>
      <c r="C357" s="21" t="s">
        <v>387</v>
      </c>
      <c r="D357" s="22" t="s">
        <v>460</v>
      </c>
      <c r="E357" s="23">
        <v>1676</v>
      </c>
      <c r="F357" s="22">
        <v>381256.48000000004</v>
      </c>
      <c r="G357" s="11">
        <f t="shared" si="31"/>
        <v>1676</v>
      </c>
      <c r="H357" s="11">
        <f t="shared" si="32"/>
        <v>381256.48000000004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4" s="12" customFormat="1" x14ac:dyDescent="0.2">
      <c r="A358" s="19">
        <v>8</v>
      </c>
      <c r="B358" s="20" t="s">
        <v>461</v>
      </c>
      <c r="C358" s="21" t="s">
        <v>462</v>
      </c>
      <c r="D358" s="22">
        <v>1</v>
      </c>
      <c r="E358" s="23">
        <v>200</v>
      </c>
      <c r="F358" s="22">
        <v>200</v>
      </c>
      <c r="G358" s="11">
        <f t="shared" si="31"/>
        <v>200</v>
      </c>
      <c r="H358" s="11">
        <f t="shared" si="32"/>
        <v>200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4" s="12" customFormat="1" x14ac:dyDescent="0.2">
      <c r="A359" s="19">
        <v>9</v>
      </c>
      <c r="B359" s="20" t="s">
        <v>463</v>
      </c>
      <c r="C359" s="21" t="s">
        <v>462</v>
      </c>
      <c r="D359" s="22" t="s">
        <v>464</v>
      </c>
      <c r="E359" s="23">
        <v>960</v>
      </c>
      <c r="F359" s="22">
        <v>4521.6000000000004</v>
      </c>
      <c r="G359" s="11">
        <f t="shared" si="31"/>
        <v>960</v>
      </c>
      <c r="H359" s="11">
        <f t="shared" si="32"/>
        <v>4521.6000000000004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 t="e">
        <f>#REF!</f>
        <v>#REF!</v>
      </c>
      <c r="M359" s="11" t="e">
        <f>#REF!</f>
        <v>#REF!</v>
      </c>
      <c r="N359" s="11" t="e">
        <f>#REF!</f>
        <v>#REF!</v>
      </c>
    </row>
    <row r="360" spans="1:14" s="12" customFormat="1" ht="25.5" x14ac:dyDescent="0.2">
      <c r="A360" s="19">
        <v>10</v>
      </c>
      <c r="B360" s="20" t="s">
        <v>399</v>
      </c>
      <c r="C360" s="21" t="s">
        <v>15</v>
      </c>
      <c r="D360" s="22" t="s">
        <v>465</v>
      </c>
      <c r="E360" s="23">
        <v>16</v>
      </c>
      <c r="F360" s="22">
        <v>343.32</v>
      </c>
      <c r="G360" s="11">
        <f t="shared" si="31"/>
        <v>16</v>
      </c>
      <c r="H360" s="11">
        <f t="shared" si="32"/>
        <v>343.32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 t="e">
        <f>#REF!</f>
        <v>#REF!</v>
      </c>
      <c r="M360" s="11" t="e">
        <f>#REF!</f>
        <v>#REF!</v>
      </c>
      <c r="N360" s="11" t="e">
        <f>#REF!</f>
        <v>#REF!</v>
      </c>
    </row>
    <row r="361" spans="1:14" s="6" customFormat="1" ht="13.5" customHeight="1" thickBot="1" x14ac:dyDescent="0.25"/>
    <row r="362" spans="1:14" s="6" customFormat="1" ht="26.25" customHeight="1" x14ac:dyDescent="0.2">
      <c r="A362" s="30" t="s">
        <v>4</v>
      </c>
      <c r="B362" s="33" t="s">
        <v>0</v>
      </c>
      <c r="C362" s="34" t="s">
        <v>5</v>
      </c>
      <c r="D362" s="33" t="s">
        <v>6</v>
      </c>
      <c r="E362" s="33" t="s">
        <v>9</v>
      </c>
      <c r="F362" s="33"/>
    </row>
    <row r="363" spans="1:14" s="6" customFormat="1" ht="12.75" customHeight="1" x14ac:dyDescent="0.2">
      <c r="A363" s="31"/>
      <c r="B363" s="28"/>
      <c r="C363" s="35"/>
      <c r="D363" s="28"/>
      <c r="E363" s="28" t="s">
        <v>7</v>
      </c>
      <c r="F363" s="28" t="s">
        <v>8</v>
      </c>
    </row>
    <row r="364" spans="1:14" s="6" customFormat="1" ht="13.5" customHeight="1" thickBot="1" x14ac:dyDescent="0.25">
      <c r="A364" s="32"/>
      <c r="B364" s="29"/>
      <c r="C364" s="36"/>
      <c r="D364" s="29"/>
      <c r="E364" s="29"/>
      <c r="F364" s="29"/>
    </row>
    <row r="365" spans="1:14" s="12" customFormat="1" x14ac:dyDescent="0.2">
      <c r="A365" s="19">
        <v>11</v>
      </c>
      <c r="B365" s="20" t="s">
        <v>466</v>
      </c>
      <c r="C365" s="21" t="s">
        <v>15</v>
      </c>
      <c r="D365" s="22">
        <v>12</v>
      </c>
      <c r="E365" s="23">
        <v>100</v>
      </c>
      <c r="F365" s="22">
        <v>1200</v>
      </c>
      <c r="G365" s="11">
        <f>E365</f>
        <v>100</v>
      </c>
      <c r="H365" s="11">
        <f>F365</f>
        <v>1200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4" s="12" customFormat="1" x14ac:dyDescent="0.2">
      <c r="A366" s="19">
        <v>12</v>
      </c>
      <c r="B366" s="20" t="s">
        <v>467</v>
      </c>
      <c r="C366" s="21" t="s">
        <v>15</v>
      </c>
      <c r="D366" s="22">
        <v>1</v>
      </c>
      <c r="E366" s="23">
        <v>56</v>
      </c>
      <c r="F366" s="22">
        <v>56</v>
      </c>
      <c r="G366" s="11">
        <f>E366</f>
        <v>56</v>
      </c>
      <c r="H366" s="11">
        <f>F366</f>
        <v>56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4" s="12" customFormat="1" x14ac:dyDescent="0.2">
      <c r="A367" s="19">
        <v>13</v>
      </c>
      <c r="B367" s="20" t="s">
        <v>468</v>
      </c>
      <c r="C367" s="21" t="s">
        <v>22</v>
      </c>
      <c r="D367" s="22">
        <v>4</v>
      </c>
      <c r="E367" s="23">
        <v>200</v>
      </c>
      <c r="F367" s="22">
        <v>800</v>
      </c>
      <c r="G367" s="11">
        <f>E367</f>
        <v>200</v>
      </c>
      <c r="H367" s="11">
        <f>F367</f>
        <v>800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4" s="12" customFormat="1" x14ac:dyDescent="0.2">
      <c r="A368" s="19">
        <v>14</v>
      </c>
      <c r="B368" s="20" t="s">
        <v>469</v>
      </c>
      <c r="C368" s="21" t="s">
        <v>22</v>
      </c>
      <c r="D368" s="22">
        <v>5</v>
      </c>
      <c r="E368" s="23">
        <v>800</v>
      </c>
      <c r="F368" s="22">
        <v>4000</v>
      </c>
      <c r="G368" s="11">
        <f>E368</f>
        <v>800</v>
      </c>
      <c r="H368" s="11">
        <f>F368</f>
        <v>4000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5" s="12" customFormat="1" x14ac:dyDescent="0.2">
      <c r="A369" s="19">
        <v>15</v>
      </c>
      <c r="B369" s="20" t="s">
        <v>470</v>
      </c>
      <c r="C369" s="21" t="s">
        <v>15</v>
      </c>
      <c r="D369" s="22" t="s">
        <v>471</v>
      </c>
      <c r="E369" s="23">
        <v>300</v>
      </c>
      <c r="F369" s="22">
        <v>9795</v>
      </c>
      <c r="G369" s="11">
        <f>E369</f>
        <v>300</v>
      </c>
      <c r="H369" s="11">
        <f>F369</f>
        <v>9795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5" s="12" customFormat="1" x14ac:dyDescent="0.2">
      <c r="A370" s="19">
        <v>16</v>
      </c>
      <c r="B370" s="20" t="s">
        <v>472</v>
      </c>
      <c r="C370" s="21" t="s">
        <v>15</v>
      </c>
      <c r="D370" s="22">
        <v>20</v>
      </c>
      <c r="E370" s="23">
        <v>25</v>
      </c>
      <c r="F370" s="22">
        <v>500</v>
      </c>
      <c r="G370" s="11">
        <f>E370</f>
        <v>25</v>
      </c>
      <c r="H370" s="11">
        <f>F370</f>
        <v>500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5" s="12" customFormat="1" x14ac:dyDescent="0.2">
      <c r="A371" s="19">
        <v>17</v>
      </c>
      <c r="B371" s="20" t="s">
        <v>473</v>
      </c>
      <c r="C371" s="21" t="s">
        <v>15</v>
      </c>
      <c r="D371" s="22">
        <v>20</v>
      </c>
      <c r="E371" s="23">
        <v>50</v>
      </c>
      <c r="F371" s="22">
        <v>1000</v>
      </c>
      <c r="G371" s="11">
        <f>E371</f>
        <v>50</v>
      </c>
      <c r="H371" s="11">
        <f>F371</f>
        <v>1000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5" s="12" customFormat="1" x14ac:dyDescent="0.2">
      <c r="A372" s="19">
        <v>18</v>
      </c>
      <c r="B372" s="20" t="s">
        <v>474</v>
      </c>
      <c r="C372" s="21" t="s">
        <v>15</v>
      </c>
      <c r="D372" s="22" t="s">
        <v>475</v>
      </c>
      <c r="E372" s="23">
        <v>1676</v>
      </c>
      <c r="F372" s="22">
        <v>4318.5300000000007</v>
      </c>
      <c r="G372" s="11">
        <f>E372</f>
        <v>1676</v>
      </c>
      <c r="H372" s="11">
        <f>F372</f>
        <v>4318.5300000000007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5" s="12" customFormat="1" ht="13.5" thickBot="1" x14ac:dyDescent="0.25">
      <c r="A373" s="19">
        <v>19</v>
      </c>
      <c r="B373" s="20" t="s">
        <v>476</v>
      </c>
      <c r="C373" s="21" t="s">
        <v>15</v>
      </c>
      <c r="D373" s="22" t="s">
        <v>477</v>
      </c>
      <c r="E373" s="23">
        <v>130</v>
      </c>
      <c r="F373" s="22">
        <v>0.31</v>
      </c>
      <c r="G373" s="11">
        <f>E373</f>
        <v>130</v>
      </c>
      <c r="H373" s="11">
        <f>F373</f>
        <v>0.31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5" s="6" customFormat="1" ht="13.5" thickBot="1" x14ac:dyDescent="0.25">
      <c r="A374" s="13"/>
      <c r="B374" s="14"/>
      <c r="C374" s="14"/>
      <c r="D374" s="15"/>
      <c r="E374" s="16">
        <f>SUM(Лист1!G349:G373)</f>
        <v>6272</v>
      </c>
      <c r="F374" s="17">
        <f>SUM(Лист1!H349:H373)</f>
        <v>461806.26000000007</v>
      </c>
    </row>
    <row r="375" spans="1:15" s="10" customFormat="1" ht="15" customHeight="1" thickBot="1" x14ac:dyDescent="0.25">
      <c r="A375" s="27" t="s">
        <v>494</v>
      </c>
      <c r="B375" s="8"/>
      <c r="C375" s="8"/>
      <c r="D375" s="8"/>
      <c r="E375" s="9"/>
      <c r="F375" s="8"/>
    </row>
    <row r="376" spans="1:15" s="10" customFormat="1" ht="15" hidden="1" customHeight="1" thickBot="1" x14ac:dyDescent="0.25">
      <c r="A376" s="24"/>
      <c r="B376" s="25"/>
      <c r="C376" s="25"/>
      <c r="D376" s="25"/>
      <c r="E376" s="26"/>
      <c r="F376" s="25"/>
      <c r="O376" s="10" t="s">
        <v>10</v>
      </c>
    </row>
    <row r="377" spans="1:15" s="12" customFormat="1" x14ac:dyDescent="0.2">
      <c r="A377" s="19">
        <v>1</v>
      </c>
      <c r="B377" s="20" t="s">
        <v>478</v>
      </c>
      <c r="C377" s="21" t="s">
        <v>44</v>
      </c>
      <c r="D377" s="22" t="s">
        <v>479</v>
      </c>
      <c r="E377" s="23">
        <v>350</v>
      </c>
      <c r="F377" s="22">
        <v>982.1</v>
      </c>
      <c r="G377" s="11">
        <f>E377</f>
        <v>350</v>
      </c>
      <c r="H377" s="11">
        <f>F377</f>
        <v>982.1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5" s="12" customFormat="1" ht="25.5" x14ac:dyDescent="0.2">
      <c r="A378" s="19">
        <v>2</v>
      </c>
      <c r="B378" s="20" t="s">
        <v>480</v>
      </c>
      <c r="C378" s="21" t="s">
        <v>15</v>
      </c>
      <c r="D378" s="22">
        <v>28</v>
      </c>
      <c r="E378" s="23">
        <v>3000</v>
      </c>
      <c r="F378" s="22">
        <v>84000</v>
      </c>
      <c r="G378" s="11">
        <f>E378</f>
        <v>3000</v>
      </c>
      <c r="H378" s="11">
        <f>F378</f>
        <v>84000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5" s="12" customFormat="1" ht="13.5" thickBot="1" x14ac:dyDescent="0.25">
      <c r="A379" s="19">
        <v>3</v>
      </c>
      <c r="B379" s="20" t="s">
        <v>481</v>
      </c>
      <c r="C379" s="21" t="s">
        <v>482</v>
      </c>
      <c r="D379" s="22" t="s">
        <v>483</v>
      </c>
      <c r="E379" s="23">
        <v>29</v>
      </c>
      <c r="F379" s="22">
        <v>33.18</v>
      </c>
      <c r="G379" s="11">
        <f>E379</f>
        <v>29</v>
      </c>
      <c r="H379" s="11">
        <f>F379</f>
        <v>33.18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5" s="6" customFormat="1" ht="13.5" thickBot="1" x14ac:dyDescent="0.25">
      <c r="A380" s="13"/>
      <c r="B380" s="14"/>
      <c r="C380" s="14"/>
      <c r="D380" s="15"/>
      <c r="E380" s="16">
        <f>SUM(Лист1!G375:G379)</f>
        <v>3379</v>
      </c>
      <c r="F380" s="17">
        <f>SUM(Лист1!H375:H379)</f>
        <v>85015.28</v>
      </c>
    </row>
    <row r="381" spans="1:15" s="10" customFormat="1" ht="15" customHeight="1" thickBot="1" x14ac:dyDescent="0.25">
      <c r="A381" s="27" t="s">
        <v>495</v>
      </c>
      <c r="B381" s="8"/>
      <c r="C381" s="8"/>
      <c r="D381" s="8"/>
      <c r="E381" s="9"/>
      <c r="F381" s="8"/>
    </row>
    <row r="382" spans="1:15" s="10" customFormat="1" ht="15" hidden="1" customHeight="1" thickBot="1" x14ac:dyDescent="0.25">
      <c r="A382" s="24"/>
      <c r="B382" s="25"/>
      <c r="C382" s="25"/>
      <c r="D382" s="25"/>
      <c r="E382" s="26"/>
      <c r="F382" s="25"/>
      <c r="O382" s="10" t="s">
        <v>10</v>
      </c>
    </row>
    <row r="383" spans="1:15" s="12" customFormat="1" x14ac:dyDescent="0.2">
      <c r="A383" s="19">
        <v>1</v>
      </c>
      <c r="B383" s="20" t="s">
        <v>484</v>
      </c>
      <c r="C383" s="21" t="s">
        <v>15</v>
      </c>
      <c r="D383" s="22">
        <v>1740</v>
      </c>
      <c r="E383" s="23">
        <v>1</v>
      </c>
      <c r="F383" s="22">
        <v>1740</v>
      </c>
      <c r="G383" s="11">
        <f>E383</f>
        <v>1</v>
      </c>
      <c r="H383" s="11">
        <f>F383</f>
        <v>1740</v>
      </c>
      <c r="I383" s="11" t="e">
        <f>#REF!</f>
        <v>#REF!</v>
      </c>
      <c r="J383" s="11" t="e">
        <f>#REF!</f>
        <v>#REF!</v>
      </c>
      <c r="K383" s="11" t="e">
        <f>#REF!</f>
        <v>#REF!</v>
      </c>
      <c r="L383" s="11" t="e">
        <f>#REF!</f>
        <v>#REF!</v>
      </c>
      <c r="M383" s="11" t="e">
        <f>#REF!</f>
        <v>#REF!</v>
      </c>
      <c r="N383" s="11" t="e">
        <f>#REF!</f>
        <v>#REF!</v>
      </c>
    </row>
    <row r="384" spans="1:15" s="12" customFormat="1" ht="13.5" thickBot="1" x14ac:dyDescent="0.25">
      <c r="A384" s="19">
        <v>2</v>
      </c>
      <c r="B384" s="20" t="s">
        <v>485</v>
      </c>
      <c r="C384" s="21" t="s">
        <v>15</v>
      </c>
      <c r="D384" s="22">
        <v>84</v>
      </c>
      <c r="E384" s="23">
        <v>28</v>
      </c>
      <c r="F384" s="22">
        <v>2352</v>
      </c>
      <c r="G384" s="11">
        <f>E384</f>
        <v>28</v>
      </c>
      <c r="H384" s="11">
        <f>F384</f>
        <v>2352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6" s="6" customFormat="1" ht="13.5" thickBot="1" x14ac:dyDescent="0.25">
      <c r="A385" s="13"/>
      <c r="B385" s="14"/>
      <c r="C385" s="14"/>
      <c r="D385" s="15"/>
      <c r="E385" s="16">
        <f>SUM(Лист1!G381:G384)</f>
        <v>29</v>
      </c>
      <c r="F385" s="17">
        <f>SUM(Лист1!H381:H384)</f>
        <v>4092</v>
      </c>
    </row>
    <row r="386" spans="1:6" s="6" customFormat="1" ht="13.5" thickBot="1" x14ac:dyDescent="0.25">
      <c r="A386" s="13"/>
      <c r="B386" s="14"/>
      <c r="C386" s="14"/>
      <c r="D386" s="18"/>
      <c r="E386" s="16">
        <f>SUM(Лист1!G1:G385)</f>
        <v>152462.89000000001</v>
      </c>
      <c r="F386" s="17">
        <f>SUM(Лист1!H1:H385)</f>
        <v>1849572.7800000007</v>
      </c>
    </row>
    <row r="387" spans="1:6" s="6" customFormat="1" x14ac:dyDescent="0.2"/>
  </sheetData>
  <mergeCells count="44">
    <mergeCell ref="D11:D13"/>
    <mergeCell ref="E11:F11"/>
    <mergeCell ref="E12:E13"/>
    <mergeCell ref="F12:F13"/>
    <mergeCell ref="A1:B2"/>
    <mergeCell ref="A3:B3"/>
    <mergeCell ref="A11:A13"/>
    <mergeCell ref="B11:B13"/>
    <mergeCell ref="C11:C13"/>
    <mergeCell ref="E81:E82"/>
    <mergeCell ref="F81:F82"/>
    <mergeCell ref="A80:A82"/>
    <mergeCell ref="B80:B82"/>
    <mergeCell ref="C80:C82"/>
    <mergeCell ref="D80:D82"/>
    <mergeCell ref="E80:F80"/>
    <mergeCell ref="E150:E151"/>
    <mergeCell ref="F150:F151"/>
    <mergeCell ref="A149:A151"/>
    <mergeCell ref="B149:B151"/>
    <mergeCell ref="C149:C151"/>
    <mergeCell ref="D149:D151"/>
    <mergeCell ref="E149:F149"/>
    <mergeCell ref="E221:E222"/>
    <mergeCell ref="F221:F222"/>
    <mergeCell ref="A220:A222"/>
    <mergeCell ref="B220:B222"/>
    <mergeCell ref="C220:C222"/>
    <mergeCell ref="D220:D222"/>
    <mergeCell ref="E220:F220"/>
    <mergeCell ref="E294:E295"/>
    <mergeCell ref="F294:F295"/>
    <mergeCell ref="A293:A295"/>
    <mergeCell ref="B293:B295"/>
    <mergeCell ref="C293:C295"/>
    <mergeCell ref="D293:D295"/>
    <mergeCell ref="E293:F293"/>
    <mergeCell ref="E363:E364"/>
    <mergeCell ref="F363:F364"/>
    <mergeCell ref="A362:A364"/>
    <mergeCell ref="B362:B364"/>
    <mergeCell ref="C362:C364"/>
    <mergeCell ref="D362:D364"/>
    <mergeCell ref="E362:F362"/>
  </mergeCells>
  <printOptions horizontalCentered="1"/>
  <pageMargins left="0.39370078740157483" right="0.39370078740157483" top="0.19685039370078741" bottom="0.19685039370078741" header="0.51181102362204722" footer="0.51181102362204722"/>
  <pageSetup paperSize="9" scale="83" fitToHeight="0" orientation="portrait" verticalDpi="0" r:id="rId1"/>
  <rowBreaks count="6" manualBreakCount="6">
    <brk id="78" max="16383" man="1"/>
    <brk id="147" max="16383" man="1"/>
    <brk id="218" max="16383" man="1"/>
    <brk id="291" max="16383" man="1"/>
    <brk id="360" max="16383" man="1"/>
    <brk id="3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2023-05-17T12:25:38Z</cp:lastPrinted>
  <dcterms:created xsi:type="dcterms:W3CDTF">2002-01-04T14:46:51Z</dcterms:created>
  <dcterms:modified xsi:type="dcterms:W3CDTF">2023-05-17T12:25:43Z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