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12</definedName>
    <definedName name="MPageCount">13</definedName>
    <definedName name="MPageRange" hidden="1">Лист1!$A$344:$A$363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13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5621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E19" i="4"/>
  <c r="F19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E107" i="4"/>
  <c r="F107" i="4"/>
  <c r="G110" i="4"/>
  <c r="H110" i="4"/>
  <c r="I110" i="4"/>
  <c r="J110" i="4"/>
  <c r="K110" i="4"/>
  <c r="L110" i="4"/>
  <c r="M110" i="4"/>
  <c r="N110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E257" i="4"/>
  <c r="F257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E265" i="4"/>
  <c r="F265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E276" i="4"/>
  <c r="F276" i="4"/>
  <c r="G279" i="4"/>
  <c r="H279" i="4"/>
  <c r="I279" i="4"/>
  <c r="J279" i="4"/>
  <c r="K279" i="4"/>
  <c r="L279" i="4"/>
  <c r="M279" i="4"/>
  <c r="N279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E294" i="4"/>
  <c r="F294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E300" i="4" s="1"/>
  <c r="H299" i="4"/>
  <c r="I299" i="4"/>
  <c r="J299" i="4"/>
  <c r="K299" i="4"/>
  <c r="L299" i="4"/>
  <c r="M299" i="4"/>
  <c r="N299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E323" i="4"/>
  <c r="F323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E337" i="4" s="1"/>
  <c r="H336" i="4"/>
  <c r="I336" i="4"/>
  <c r="J336" i="4"/>
  <c r="K336" i="4"/>
  <c r="L336" i="4"/>
  <c r="M336" i="4"/>
  <c r="N336" i="4"/>
  <c r="G340" i="4"/>
  <c r="H340" i="4"/>
  <c r="I340" i="4"/>
  <c r="J340" i="4"/>
  <c r="K340" i="4"/>
  <c r="L340" i="4"/>
  <c r="M340" i="4"/>
  <c r="N340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E353" i="4"/>
  <c r="F353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F361" i="4" s="1"/>
  <c r="I360" i="4"/>
  <c r="J360" i="4"/>
  <c r="K360" i="4"/>
  <c r="L360" i="4"/>
  <c r="M360" i="4"/>
  <c r="N360" i="4"/>
  <c r="E361" i="4"/>
  <c r="F300" i="4" l="1"/>
  <c r="F337" i="4"/>
  <c r="F362" i="4"/>
  <c r="E362" i="4"/>
</calcChain>
</file>

<file path=xl/sharedStrings.xml><?xml version="1.0" encoding="utf-8"?>
<sst xmlns="http://schemas.openxmlformats.org/spreadsheetml/2006/main" count="830" uniqueCount="449">
  <si>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</si>
  <si>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</si>
  <si>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</si>
  <si>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</si>
  <si>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</si>
  <si>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</si>
  <si>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</si>
  <si>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</si>
  <si>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</si>
  <si>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02.08.2021</t>
  </si>
  <si>
    <t>^</t>
  </si>
  <si>
    <t xml:space="preserve">Метиленовий синій </t>
  </si>
  <si>
    <t>кг</t>
  </si>
  <si>
    <t xml:space="preserve">НЗ Марля </t>
  </si>
  <si>
    <t>м</t>
  </si>
  <si>
    <t>0,02</t>
  </si>
  <si>
    <t xml:space="preserve">Шприц  5.0 </t>
  </si>
  <si>
    <t>шт</t>
  </si>
  <si>
    <t>1,09</t>
  </si>
  <si>
    <t xml:space="preserve">Адреналін р-н д/ін 1,8мг/мл 1мл </t>
  </si>
  <si>
    <t>амп</t>
  </si>
  <si>
    <t>5,60</t>
  </si>
  <si>
    <t xml:space="preserve">Азотна кислота, хч </t>
  </si>
  <si>
    <t>53,57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</si>
  <si>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</si>
  <si>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</si>
  <si>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</si>
  <si>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</si>
  <si>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</si>
  <si>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Анальгін р-н д/ін 500мг/мл 2мл </t>
  </si>
  <si>
    <t>2,88</t>
  </si>
  <si>
    <t xml:space="preserve">Анальгин 50% 2мл </t>
  </si>
  <si>
    <t>2,65</t>
  </si>
  <si>
    <t xml:space="preserve">Бахіли мед.високі на зав.однор.н/стер. </t>
  </si>
  <si>
    <t>пар</t>
  </si>
  <si>
    <t>10,50</t>
  </si>
  <si>
    <t xml:space="preserve">Безворсові серветки 100шт. </t>
  </si>
  <si>
    <t>рул.</t>
  </si>
  <si>
    <t>49,00</t>
  </si>
  <si>
    <t xml:space="preserve">Бинт 5*10 </t>
  </si>
  <si>
    <t>3,30</t>
  </si>
  <si>
    <t xml:space="preserve">Бинт 7*14 </t>
  </si>
  <si>
    <t>6,07</t>
  </si>
  <si>
    <t xml:space="preserve">Брильянтовий зелений р-н д/зовн.спирт.1% 20мл </t>
  </si>
  <si>
    <t>8,71</t>
  </si>
  <si>
    <t xml:space="preserve">Бромтимоловий синій спирторозчинний чда </t>
  </si>
  <si>
    <t xml:space="preserve">Вінсепт Експрес 1л </t>
  </si>
  <si>
    <t>219,97</t>
  </si>
  <si>
    <t xml:space="preserve">Вазелінове масло 50мл </t>
  </si>
  <si>
    <t>14,89</t>
  </si>
  <si>
    <t xml:space="preserve">Вата </t>
  </si>
  <si>
    <t>81,81</t>
  </si>
  <si>
    <t xml:space="preserve">Гель електродний для ЕКГ, ЕЕГ, міостимул. </t>
  </si>
  <si>
    <t>бут.</t>
  </si>
  <si>
    <t xml:space="preserve">Гель рідкий д/ЕКГ, пляш. 260 гр </t>
  </si>
  <si>
    <t>27,82</t>
  </si>
  <si>
    <t xml:space="preserve">Гліцерин рідина 85% 25мл </t>
  </si>
  <si>
    <t>17,92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</si>
  <si>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</si>
  <si>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</si>
  <si>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</si>
  <si>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</si>
  <si>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</si>
  <si>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</si>
  <si>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</si>
  <si>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</si>
  <si>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</si>
  <si>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</si>
  <si>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251,77</t>
  </si>
  <si>
    <t xml:space="preserve">Засіб дезінф. Pro Clean Elite 1л з дозат. </t>
  </si>
  <si>
    <t xml:space="preserve">Йод 5%  20мл </t>
  </si>
  <si>
    <t>10,04</t>
  </si>
  <si>
    <t xml:space="preserve">Комбінезон з капюшоном однораз. н/стер. </t>
  </si>
  <si>
    <t xml:space="preserve">Контейнер д/біолог.матер.з кришк.125мл стер. </t>
  </si>
  <si>
    <t>2,73</t>
  </si>
  <si>
    <t xml:space="preserve">Контрольний матеріал СВС-3D 2мл </t>
  </si>
  <si>
    <t xml:space="preserve">Ланцет безпеч.стерильн. </t>
  </si>
  <si>
    <t>2,79</t>
  </si>
  <si>
    <t xml:space="preserve">Ланцет перс.стерильн. </t>
  </si>
  <si>
    <t>1,10</t>
  </si>
  <si>
    <t xml:space="preserve">Марля 5м </t>
  </si>
  <si>
    <t>5,12</t>
  </si>
  <si>
    <t xml:space="preserve">Мило рідке </t>
  </si>
  <si>
    <t>л.</t>
  </si>
  <si>
    <t xml:space="preserve">Мило рідке 5л </t>
  </si>
  <si>
    <t xml:space="preserve">Натр.лимоннокисл.трехзамеш. </t>
  </si>
  <si>
    <t>94,27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</si>
  <si>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</si>
  <si>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</si>
  <si>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</si>
  <si>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Натрия хлорид 0.9% </t>
  </si>
  <si>
    <t>1,28</t>
  </si>
  <si>
    <t xml:space="preserve">Неостерил  0,5л (блакитний) </t>
  </si>
  <si>
    <t>233,63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</si>
  <si>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</si>
  <si>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</si>
  <si>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</si>
  <si>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</si>
  <si>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506,35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</si>
  <si>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</si>
  <si>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</si>
  <si>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</si>
  <si>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</si>
  <si>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</si>
  <si>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</si>
  <si>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</si>
  <si>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</si>
  <si>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</si>
  <si>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</si>
  <si>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</si>
  <si>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Пластир медич. 1х500см </t>
  </si>
  <si>
    <t>6,15</t>
  </si>
  <si>
    <t xml:space="preserve">Пластир медич. 2х500см </t>
  </si>
  <si>
    <t>12,50</t>
  </si>
  <si>
    <t xml:space="preserve">Преднізолон р-н д/ін 30мг/мл 1мл </t>
  </si>
  <si>
    <t>18,13</t>
  </si>
  <si>
    <t xml:space="preserve">Пробірка для забору капілярної крові  0,2мл </t>
  </si>
  <si>
    <t>5,23</t>
  </si>
  <si>
    <t xml:space="preserve">Пробірка для капілярної крові  D-VAC 0,2мл </t>
  </si>
  <si>
    <t>2,80</t>
  </si>
  <si>
    <t xml:space="preserve">Простирадло однораз. </t>
  </si>
  <si>
    <t>169,52</t>
  </si>
  <si>
    <t xml:space="preserve">Розчин лізуючий (500мл) </t>
  </si>
  <si>
    <t>1520,24</t>
  </si>
  <si>
    <t xml:space="preserve">Розчинник (20л) </t>
  </si>
  <si>
    <t xml:space="preserve">Рукавички оглядові латексні (нестерильні) </t>
  </si>
  <si>
    <t>4,91</t>
  </si>
  <si>
    <t xml:space="preserve">Сальбутамол аерозоль д/інг. 100мкг/дозу на 200доз </t>
  </si>
  <si>
    <t>уп</t>
  </si>
  <si>
    <t>64,21</t>
  </si>
  <si>
    <t xml:space="preserve">Серветка спиртова однор. №100 </t>
  </si>
  <si>
    <t>23,59</t>
  </si>
  <si>
    <t xml:space="preserve">Сироватка контр.д/біохім.досл."Біоконт С" </t>
  </si>
  <si>
    <t>214,53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</si>
  <si>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</si>
  <si>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</si>
  <si>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</si>
  <si>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</si>
  <si>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</si>
  <si>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</si>
  <si>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Спирт 70% </t>
  </si>
  <si>
    <t>257,99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</si>
  <si>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</si>
  <si>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</si>
  <si>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</si>
  <si>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</si>
  <si>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20,33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</si>
  <si>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</si>
  <si>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</si>
  <si>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</si>
  <si>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</si>
  <si>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для визначення вагітності (в сечі) </t>
  </si>
  <si>
    <t xml:space="preserve">Тест на виявл.антитіл до ВІЛ 1/2 (HIV 1/2) </t>
  </si>
  <si>
    <t xml:space="preserve">Тест смужки д/вимірюв.рівня глюкози в крові </t>
  </si>
  <si>
    <t>7,80</t>
  </si>
  <si>
    <t xml:space="preserve">Туберкулин </t>
  </si>
  <si>
    <t>кмп</t>
  </si>
  <si>
    <t>205,07</t>
  </si>
  <si>
    <t xml:space="preserve">Халат медичн. однораз.на зав. "Снежка" н/стер. </t>
  </si>
  <si>
    <t>40,42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</si>
  <si>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</si>
  <si>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</si>
  <si>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</si>
  <si>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 терапевт. деревянный </t>
  </si>
  <si>
    <t xml:space="preserve">Шприц  1.0 </t>
  </si>
  <si>
    <t>1,54</t>
  </si>
  <si>
    <t xml:space="preserve">Шприц  10.0 </t>
  </si>
  <si>
    <t>1,48</t>
  </si>
  <si>
    <t xml:space="preserve">Шприц  2.0 </t>
  </si>
  <si>
    <t>0,92</t>
  </si>
  <si>
    <t>1,05</t>
  </si>
  <si>
    <t xml:space="preserve">Эуфиллин  20мг/мл 5мл </t>
  </si>
  <si>
    <t xml:space="preserve">Комбінезон захисний одноразовий </t>
  </si>
  <si>
    <t xml:space="preserve">Індикатор парової стерилізації БиоМедІС-П №1000 </t>
  </si>
  <si>
    <t xml:space="preserve">Індикатор стерилізації БиоМедИС-П-180/60 №1000 </t>
  </si>
  <si>
    <t xml:space="preserve">Агар Ендо </t>
  </si>
  <si>
    <t>кг.</t>
  </si>
  <si>
    <t xml:space="preserve">Агар Кліглера </t>
  </si>
  <si>
    <t xml:space="preserve">Агар Мюллера-Хинтона </t>
  </si>
  <si>
    <t xml:space="preserve">Агар мікробіологічний </t>
  </si>
  <si>
    <t xml:space="preserve">Азопірамова проба (н-р) </t>
  </si>
  <si>
    <t xml:space="preserve">Алтейка сироп 200мл </t>
  </si>
  <si>
    <t>54,88</t>
  </si>
  <si>
    <t>5,74</t>
  </si>
  <si>
    <t xml:space="preserve">Амброксол сироп 15мг/5мл 100мл </t>
  </si>
  <si>
    <t>27,76</t>
  </si>
  <si>
    <t xml:space="preserve">Ацетатний агар </t>
  </si>
  <si>
    <t xml:space="preserve">Біомой 1кг </t>
  </si>
  <si>
    <t xml:space="preserve">Бактоагар Плоскірєва </t>
  </si>
  <si>
    <t>4,98</t>
  </si>
  <si>
    <t>6,95</t>
  </si>
  <si>
    <t xml:space="preserve">Бинт Мартенса </t>
  </si>
  <si>
    <t>80,90</t>
  </si>
  <si>
    <t xml:space="preserve">Бинт гіпсовый 15х270 </t>
  </si>
  <si>
    <t>14,65</t>
  </si>
  <si>
    <t xml:space="preserve">Бинт медичний еластичний 4мх8см </t>
  </si>
  <si>
    <t>43,39</t>
  </si>
  <si>
    <t xml:space="preserve">Вісмут сульфіт агар </t>
  </si>
  <si>
    <t>76,82</t>
  </si>
  <si>
    <t xml:space="preserve">Вода д/ін 5мл </t>
  </si>
  <si>
    <t>1,90</t>
  </si>
  <si>
    <t xml:space="preserve">Гель прозор. рідкий д/УЗД та ІРL, пляш. 260 гр </t>
  </si>
  <si>
    <t>27,65</t>
  </si>
  <si>
    <t xml:space="preserve">Голки д/рефлексотерапії акупункт.однораз. 0,25хз25мм </t>
  </si>
  <si>
    <t xml:space="preserve">Делатест 110 мл </t>
  </si>
  <si>
    <t xml:space="preserve">Диски з іміпенемом </t>
  </si>
  <si>
    <t xml:space="preserve">Диски з Тобраміцином (Браксоном) </t>
  </si>
  <si>
    <t xml:space="preserve">Диски з азітроміцином </t>
  </si>
  <si>
    <t xml:space="preserve">Диски з азтреонамом </t>
  </si>
  <si>
    <t xml:space="preserve">Диски з амікацином </t>
  </si>
  <si>
    <t xml:space="preserve">Диски з амоксициліном </t>
  </si>
  <si>
    <t xml:space="preserve">Диски з ампісульбіном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</si>
  <si>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</si>
  <si>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</si>
  <si>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</si>
  <si>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кліндаміцином </t>
  </si>
  <si>
    <t xml:space="preserve">Диски з колістіном </t>
  </si>
  <si>
    <t xml:space="preserve">Диски з лінезолідом </t>
  </si>
  <si>
    <t xml:space="preserve">Диски з левоміцетин (хлорамфенікол) </t>
  </si>
  <si>
    <t xml:space="preserve">Диски з меропенемом </t>
  </si>
  <si>
    <t xml:space="preserve">Диски з нітрофурантоїном (фурадоніном) </t>
  </si>
  <si>
    <t xml:space="preserve">Диски з оксациліном </t>
  </si>
  <si>
    <t xml:space="preserve">Диски з офлоксацином </t>
  </si>
  <si>
    <t xml:space="preserve">Диски з тейкопланіном </t>
  </si>
  <si>
    <t xml:space="preserve">Диски з триметопрімом </t>
  </si>
  <si>
    <t xml:space="preserve">Диски з флюконазолом </t>
  </si>
  <si>
    <t xml:space="preserve">Диски з фосфоміцином </t>
  </si>
  <si>
    <t xml:space="preserve">Диски з фуразолідоном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</si>
  <si>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</si>
  <si>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</si>
  <si>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</si>
  <si>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</si>
  <si>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</si>
  <si>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Диски с пеніциліном </t>
  </si>
  <si>
    <t xml:space="preserve">Ентерококагар </t>
  </si>
  <si>
    <t xml:space="preserve">Еуфілін р-н д/ін 20мг/мл 5мл </t>
  </si>
  <si>
    <t>3,40</t>
  </si>
  <si>
    <t xml:space="preserve">Квадевит </t>
  </si>
  <si>
    <t>2,82</t>
  </si>
  <si>
    <t xml:space="preserve">Корзолекс екстра 5л </t>
  </si>
  <si>
    <t>580,68</t>
  </si>
  <si>
    <t xml:space="preserve">Лідокаїн р-н д/ін 20мг/мл 2мл </t>
  </si>
  <si>
    <t>1,47</t>
  </si>
  <si>
    <t xml:space="preserve">Левомеколь мазь 25г </t>
  </si>
  <si>
    <t>21,65</t>
  </si>
  <si>
    <t xml:space="preserve">Магнієве середовище </t>
  </si>
  <si>
    <t xml:space="preserve">Маска медична </t>
  </si>
  <si>
    <t>2,50</t>
  </si>
  <si>
    <t xml:space="preserve">Ністатін </t>
  </si>
  <si>
    <t xml:space="preserve">Нафтизин 0.05 </t>
  </si>
  <si>
    <t>17,29</t>
  </si>
  <si>
    <t>230,70</t>
  </si>
  <si>
    <t xml:space="preserve">Новохлор-екстра 20л </t>
  </si>
  <si>
    <t>51,60</t>
  </si>
  <si>
    <t xml:space="preserve">Нормолакт сироп 670мг/мл 200мл </t>
  </si>
  <si>
    <t>95,39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</si>
  <si>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</si>
  <si>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</si>
  <si>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Офтальмодек краплі 0,2мг/мл 5мл </t>
  </si>
  <si>
    <t>41,37</t>
  </si>
  <si>
    <t xml:space="preserve">Пептон ферментативний </t>
  </si>
  <si>
    <t>7,58</t>
  </si>
  <si>
    <t xml:space="preserve">Плівка Medical X-ray 30x40 </t>
  </si>
  <si>
    <t>18,27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</si>
  <si>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</si>
  <si>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</si>
  <si>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</si>
  <si>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</si>
  <si>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 xml:space="preserve">Поживний бульон </t>
  </si>
  <si>
    <t xml:space="preserve">Проявник "Оніко" 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</si>
  <si>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</si>
  <si>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</si>
  <si>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</si>
  <si>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Ревіт </t>
  </si>
  <si>
    <t>др</t>
  </si>
  <si>
    <t>0,14</t>
  </si>
  <si>
    <t xml:space="preserve">Респіратор FFP3 </t>
  </si>
  <si>
    <t xml:space="preserve">Риназолін краплі 0,25 </t>
  </si>
  <si>
    <t>46,39</t>
  </si>
  <si>
    <t xml:space="preserve">Сабуро агар </t>
  </si>
  <si>
    <t xml:space="preserve">Сабуро бульон </t>
  </si>
  <si>
    <t xml:space="preserve">Середовище Кесслера </t>
  </si>
  <si>
    <t xml:space="preserve">Сироватка  ВРХ, 100мл </t>
  </si>
  <si>
    <t xml:space="preserve">Сироватка коняча норм. 100мл </t>
  </si>
  <si>
    <t xml:space="preserve">Соликлор гран. </t>
  </si>
  <si>
    <t xml:space="preserve">Сольовий агар </t>
  </si>
  <si>
    <t>262,88</t>
  </si>
  <si>
    <t xml:space="preserve">Спирт 96 % </t>
  </si>
  <si>
    <t>366,17</t>
  </si>
  <si>
    <t xml:space="preserve">Стрічка діаграмна 63х30 </t>
  </si>
  <si>
    <t xml:space="preserve">Супрастин р-н д/ін 20мг/мл 1мл </t>
  </si>
  <si>
    <t>21,31</t>
  </si>
  <si>
    <t xml:space="preserve">Сурфаніос лемон фреш 1л </t>
  </si>
  <si>
    <t xml:space="preserve">Тігециклін </t>
  </si>
  <si>
    <t xml:space="preserve">Тікарциллін </t>
  </si>
  <si>
    <t xml:space="preserve">Тіогліколеве середовище </t>
  </si>
  <si>
    <t xml:space="preserve">Телурит калію 5мл </t>
  </si>
  <si>
    <t xml:space="preserve">Фіксаж "Оніко" </t>
  </si>
  <si>
    <t xml:space="preserve">Фенілаланін агар </t>
  </si>
  <si>
    <t xml:space="preserve">Фенолфталеін 50гр </t>
  </si>
  <si>
    <t xml:space="preserve">Флоксал краплі р-н 0,3% 5мл </t>
  </si>
  <si>
    <t>132,50</t>
  </si>
  <si>
    <t xml:space="preserve">Флоксал мазь 0,3% 3г </t>
  </si>
  <si>
    <t>141,88</t>
  </si>
  <si>
    <t xml:space="preserve">Флоксимед краплі р-н 3мг/мл 5мл </t>
  </si>
  <si>
    <t>70,95</t>
  </si>
  <si>
    <t xml:space="preserve">Цефтриаксон 0,5 </t>
  </si>
  <si>
    <t>10,15</t>
  </si>
  <si>
    <t xml:space="preserve">Цитратний агар Сіммонса (Фармактив) </t>
  </si>
  <si>
    <t xml:space="preserve">Шпатель огляд.мед.стер.однор.(дерев.) </t>
  </si>
  <si>
    <t>0,93</t>
  </si>
  <si>
    <t>1,44</t>
  </si>
  <si>
    <t>1,50</t>
  </si>
  <si>
    <t xml:space="preserve">Глицерин </t>
  </si>
  <si>
    <t>14,56</t>
  </si>
  <si>
    <t xml:space="preserve">Олія імерсійнафлуоресційна </t>
  </si>
  <si>
    <t xml:space="preserve">Цефтриаксон 1,0 </t>
  </si>
  <si>
    <t>14,69</t>
  </si>
  <si>
    <t xml:space="preserve">Підгузки дитячі Happy Bella Baby junior extra </t>
  </si>
  <si>
    <t>8,17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</si>
  <si>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</si>
  <si>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</si>
  <si>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</si>
  <si>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</si>
  <si>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Підгузки для дорослих Super Seni small </t>
  </si>
  <si>
    <t>17,84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</si>
  <si>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</si>
  <si>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</si>
  <si>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</si>
  <si>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</si>
  <si>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ФКУ Нутрі 3 Енерджі спец.продукт харчування </t>
  </si>
  <si>
    <t>банка</t>
  </si>
  <si>
    <t>1555,20</t>
  </si>
  <si>
    <t xml:space="preserve">ФКУ Нутрі 3 Концентрат спец.продукт харчування </t>
  </si>
  <si>
    <t xml:space="preserve">Азотная кислота </t>
  </si>
  <si>
    <t xml:space="preserve">ІПВ </t>
  </si>
  <si>
    <t>доз</t>
  </si>
  <si>
    <t>107,69</t>
  </si>
  <si>
    <t xml:space="preserve">АДС </t>
  </si>
  <si>
    <t>5,72</t>
  </si>
  <si>
    <t xml:space="preserve">АДСМ </t>
  </si>
  <si>
    <t>4,44</t>
  </si>
  <si>
    <t xml:space="preserve">АКДС </t>
  </si>
  <si>
    <t>5,43</t>
  </si>
  <si>
    <t xml:space="preserve">БЦЖ </t>
  </si>
  <si>
    <t>3,79</t>
  </si>
  <si>
    <t xml:space="preserve">Еувакс В </t>
  </si>
  <si>
    <t>20,27</t>
  </si>
  <si>
    <t xml:space="preserve">ИПВ </t>
  </si>
  <si>
    <t>59,10</t>
  </si>
  <si>
    <t xml:space="preserve">Пента-НІВ </t>
  </si>
  <si>
    <t>36,09</t>
  </si>
  <si>
    <t xml:space="preserve">Пріорикс </t>
  </si>
  <si>
    <t>123,22</t>
  </si>
  <si>
    <t xml:space="preserve">Приорикс </t>
  </si>
  <si>
    <t>132,83</t>
  </si>
  <si>
    <t xml:space="preserve">ХИБ </t>
  </si>
  <si>
    <t>62,35</t>
  </si>
  <si>
    <t xml:space="preserve">дОПВ </t>
  </si>
  <si>
    <t xml:space="preserve">Контейнеры </t>
  </si>
  <si>
    <t>3,08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</si>
  <si>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</si>
  <si>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</si>
  <si>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</si>
  <si>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</si>
  <si>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</si>
  <si>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</si>
  <si>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</si>
  <si>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Биомой </t>
  </si>
  <si>
    <t>66,67</t>
  </si>
  <si>
    <t xml:space="preserve">Дезекон </t>
  </si>
  <si>
    <t>33,33</t>
  </si>
  <si>
    <t xml:space="preserve">Загальний білок (Біуретовий з калібратором) </t>
  </si>
  <si>
    <t xml:space="preserve">Засіб д/дезінфекції води Aquadoctor MC-T </t>
  </si>
  <si>
    <t xml:space="preserve">Набір Лужна фосфатаза (з фенілфосфатом) </t>
  </si>
  <si>
    <t xml:space="preserve">Перекись водорода 35% </t>
  </si>
  <si>
    <t>17,91</t>
  </si>
  <si>
    <t xml:space="preserve">Сіроклікоїди (турбодиметричний з калібратором) </t>
  </si>
  <si>
    <t xml:space="preserve">Сечова кислота - Ф (фермент.метод, з калібрат.) </t>
  </si>
  <si>
    <t xml:space="preserve">Сечовина У (уреазний з калібратором) </t>
  </si>
  <si>
    <t xml:space="preserve">Фан 1л </t>
  </si>
  <si>
    <t xml:space="preserve">Хлор повільний 5 в 1таб. 200гр </t>
  </si>
  <si>
    <t xml:space="preserve">Хлор повільний таб. WWW 200гр </t>
  </si>
  <si>
    <t xml:space="preserve">Шприц 2.0 </t>
  </si>
  <si>
    <t>0,86</t>
  </si>
  <si>
    <t xml:space="preserve">Інструкції до вакцини AZD1222 COVAX </t>
  </si>
  <si>
    <t xml:space="preserve">Вакцина  Moderna проти гостр.респ.хвор. COVІD-19, сприч.кор. SARS-COV-2 </t>
  </si>
  <si>
    <t>136,42</t>
  </si>
  <si>
    <t xml:space="preserve">Вакцина  КОРОНАВАК для профілактики COVІD-19 </t>
  </si>
  <si>
    <t xml:space="preserve">Вакцина AZD 1222 LQD0.5 ML VI COVAX </t>
  </si>
  <si>
    <t>109,36</t>
  </si>
  <si>
    <t xml:space="preserve">Вакцина COMIRNATY 195*45ml GVL PUU-F2-ACMF EU </t>
  </si>
  <si>
    <t xml:space="preserve">Контейнер д/зберіг. гострих мед.предметів однораз.використання </t>
  </si>
  <si>
    <t>10,35</t>
  </si>
  <si>
    <t xml:space="preserve">Контейнер для забору (утилізації) мед.відходів </t>
  </si>
  <si>
    <t>10,83</t>
  </si>
  <si>
    <t xml:space="preserve">Натрію хлорид р-н д/ін  9мг/мл по 5мл в амп. №1 </t>
  </si>
  <si>
    <t xml:space="preserve">Шприц 2 мл  луер трьохкомп. ін'єкц. однор. </t>
  </si>
  <si>
    <t>0,21</t>
  </si>
  <si>
    <t xml:space="preserve">Шприц ін'єкц. одн.вик.стер., Луєр 1мл </t>
  </si>
  <si>
    <t>0,99</t>
  </si>
  <si>
    <t xml:space="preserve">Шприци ін'єкц. стер., міні-шприц  А-Д 0,5мл </t>
  </si>
  <si>
    <t>1,23</t>
  </si>
  <si>
    <t xml:space="preserve">Ібунорм 200мг </t>
  </si>
  <si>
    <t>капс</t>
  </si>
  <si>
    <t>1,36</t>
  </si>
  <si>
    <t xml:space="preserve">Ібунорм 400мг </t>
  </si>
  <si>
    <t>1,94</t>
  </si>
  <si>
    <t xml:space="preserve">Азитроміцин-Здоров'я 250 </t>
  </si>
  <si>
    <t>8,86</t>
  </si>
  <si>
    <t xml:space="preserve">Азитроміцин-Здоров'я 500 </t>
  </si>
  <si>
    <t>19,60</t>
  </si>
  <si>
    <t xml:space="preserve">Гентаміцин-Здоров'я, розч.д/ін. 40мг/мл 2мл </t>
  </si>
  <si>
    <t>2,81</t>
  </si>
  <si>
    <t xml:space="preserve">Дексаметазон р-н д/ін 4мг/мл 1 мл </t>
  </si>
  <si>
    <t>2,29</t>
  </si>
  <si>
    <t xml:space="preserve">Доксицикліну гідрохлорид 100мг </t>
  </si>
  <si>
    <t xml:space="preserve">Експрес-тест д/визнач.антигена коронавірусу </t>
  </si>
  <si>
    <t>148,50</t>
  </si>
  <si>
    <t xml:space="preserve">Кальцію глюконат- Здоровья р-н д/ін 100мг/мл 5мл </t>
  </si>
  <si>
    <t>2,13</t>
  </si>
  <si>
    <t xml:space="preserve">Метронідазол-Здоровья 250 мг </t>
  </si>
  <si>
    <t>1,46</t>
  </si>
  <si>
    <t xml:space="preserve">Муколван р-н д/ін 7,5мг/мл 2 мл </t>
  </si>
  <si>
    <t>8,06</t>
  </si>
  <si>
    <t xml:space="preserve">Парацетамол 500мг </t>
  </si>
  <si>
    <t>1,14</t>
  </si>
  <si>
    <t xml:space="preserve">Швидкий хроматогр.імуноферментн.аналіз виявл.антиг.SARS-CoV-2 </t>
  </si>
  <si>
    <t xml:space="preserve">Засіб дезинфекц."Неостерил" блак.5л </t>
  </si>
  <si>
    <t xml:space="preserve">Засіб дезинфекц."Неостерил" блак.спр.0,075л </t>
  </si>
  <si>
    <t>2,52</t>
  </si>
  <si>
    <t xml:space="preserve">Напівмаска </t>
  </si>
  <si>
    <t xml:space="preserve">Рукавички медичні оглядові нітрилові н/с н/пр. </t>
  </si>
  <si>
    <t>9,50</t>
  </si>
  <si>
    <t xml:space="preserve">201/1  </t>
  </si>
  <si>
    <t xml:space="preserve">201/1COVID  </t>
  </si>
  <si>
    <t xml:space="preserve">201/1ВТОР.  </t>
  </si>
  <si>
    <t xml:space="preserve">201/2  </t>
  </si>
  <si>
    <t xml:space="preserve">201/3  </t>
  </si>
  <si>
    <t xml:space="preserve">201/31 </t>
  </si>
  <si>
    <t xml:space="preserve">201/4  </t>
  </si>
  <si>
    <t xml:space="preserve">201/41  </t>
  </si>
  <si>
    <t xml:space="preserve">201/5  </t>
  </si>
  <si>
    <t xml:space="preserve">201/6  </t>
  </si>
  <si>
    <t xml:space="preserve">201/Covid-19  </t>
  </si>
  <si>
    <t xml:space="preserve">201/Казна Covid  </t>
  </si>
  <si>
    <t>КНП "Міська дитяча поліклініка №2 " ХМР</t>
  </si>
  <si>
    <t>ЗАЛИШКИ МЕДИЧНИХ ЗАСОБІВ</t>
  </si>
  <si>
    <t>станом на  2 серпня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</si>
</sst>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2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3"/>
  <sheetViews>
    <sheetView showGridLines="0" tabSelected="1" zoomScaleNormal="100" workbookViewId="0">
      <selection activeCell="A10" sqref="A10"/>
    </sheetView>
  </sheetViews>
  <sheetFormatPr defaultRowHeight="12.75" customHeight="1" x14ac:dyDescent="0.2"/>
  <cols>
    <col min="1" max="1" width="7.7109375" customWidth="1"/>
    <col min="2" max="2" width="42.28515625" customWidth="1"/>
    <col min="3" max="3" width="7.7109375" customWidth="1"/>
    <col min="4" max="4" width="11.14062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31" t="s">
        <v>446</v>
      </c>
      <c r="B1" s="32"/>
    </row>
    <row r="2" spans="1:15" s="1" customFormat="1" ht="12.75" customHeight="1" x14ac:dyDescent="0.2">
      <c r="A2" s="33"/>
      <c r="B2" s="33"/>
      <c r="F2" s="2"/>
    </row>
    <row r="3" spans="1:15" s="1" customFormat="1" ht="12.75" customHeight="1" x14ac:dyDescent="0.2">
      <c r="A3" s="34" t="s">
        <v>1</v>
      </c>
      <c r="B3" s="34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447</v>
      </c>
      <c r="B8" s="5"/>
      <c r="C8" s="5"/>
      <c r="D8" s="5"/>
      <c r="E8" s="5"/>
      <c r="F8" s="5"/>
    </row>
    <row r="9" spans="1:15" s="6" customFormat="1" ht="15.75" x14ac:dyDescent="0.25">
      <c r="A9" s="7" t="s">
        <v>448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35" t="s">
        <v>4</v>
      </c>
      <c r="B11" s="28" t="s">
        <v>0</v>
      </c>
      <c r="C11" s="38" t="s">
        <v>5</v>
      </c>
      <c r="D11" s="28" t="s">
        <v>6</v>
      </c>
      <c r="E11" s="28" t="s">
        <v>9</v>
      </c>
      <c r="F11" s="28"/>
    </row>
    <row r="12" spans="1:15" s="6" customFormat="1" x14ac:dyDescent="0.2">
      <c r="A12" s="36"/>
      <c r="B12" s="29"/>
      <c r="C12" s="39"/>
      <c r="D12" s="29"/>
      <c r="E12" s="29" t="s">
        <v>7</v>
      </c>
      <c r="F12" s="29" t="s">
        <v>8</v>
      </c>
    </row>
    <row r="13" spans="1:15" s="6" customFormat="1" ht="13.5" thickBot="1" x14ac:dyDescent="0.25">
      <c r="A13" s="37"/>
      <c r="B13" s="30"/>
      <c r="C13" s="40"/>
      <c r="D13" s="30"/>
      <c r="E13" s="30"/>
      <c r="F13" s="30"/>
    </row>
    <row r="14" spans="1:15" s="10" customFormat="1" ht="15" customHeight="1" thickBot="1" x14ac:dyDescent="0.25">
      <c r="A14" s="27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24"/>
      <c r="B15" s="25"/>
      <c r="C15" s="25"/>
      <c r="D15" s="25"/>
      <c r="E15" s="26"/>
      <c r="F15" s="25"/>
      <c r="O15" s="10" t="s">
        <v>10</v>
      </c>
    </row>
    <row r="16" spans="1:15" s="12" customFormat="1" x14ac:dyDescent="0.2">
      <c r="A16" s="19">
        <v>1</v>
      </c>
      <c r="B16" s="20" t="s">
        <v>11</v>
      </c>
      <c r="C16" s="21" t="s">
        <v>12</v>
      </c>
      <c r="D16" s="22">
        <v>1471</v>
      </c>
      <c r="E16" s="23">
        <v>0.01</v>
      </c>
      <c r="F16" s="22">
        <v>14.71</v>
      </c>
      <c r="G16" s="11">
        <f t="shared" ref="G16:H18" si="0">E16</f>
        <v>0.01</v>
      </c>
      <c r="H16" s="11">
        <f t="shared" si="0"/>
        <v>14.71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2" customFormat="1" x14ac:dyDescent="0.2">
      <c r="A17" s="19">
        <v>2</v>
      </c>
      <c r="B17" s="20" t="s">
        <v>13</v>
      </c>
      <c r="C17" s="21" t="s">
        <v>14</v>
      </c>
      <c r="D17" s="22" t="s">
        <v>15</v>
      </c>
      <c r="E17" s="23">
        <v>700</v>
      </c>
      <c r="F17" s="22">
        <v>11.620000000000001</v>
      </c>
      <c r="G17" s="11">
        <f t="shared" si="0"/>
        <v>700</v>
      </c>
      <c r="H17" s="11">
        <f t="shared" si="0"/>
        <v>11.620000000000001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 t="e">
        <f>#REF!</f>
        <v>#REF!</v>
      </c>
      <c r="N17" s="11" t="e">
        <f>#REF!</f>
        <v>#REF!</v>
      </c>
    </row>
    <row r="18" spans="1:15" s="12" customFormat="1" ht="13.5" thickBot="1" x14ac:dyDescent="0.25">
      <c r="A18" s="19">
        <v>3</v>
      </c>
      <c r="B18" s="20" t="s">
        <v>16</v>
      </c>
      <c r="C18" s="21" t="s">
        <v>17</v>
      </c>
      <c r="D18" s="22" t="s">
        <v>18</v>
      </c>
      <c r="E18" s="23">
        <v>460</v>
      </c>
      <c r="F18" s="22">
        <v>501.52000000000004</v>
      </c>
      <c r="G18" s="11">
        <f t="shared" si="0"/>
        <v>460</v>
      </c>
      <c r="H18" s="11">
        <f t="shared" si="0"/>
        <v>501.52000000000004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 t="e">
        <f>#REF!</f>
        <v>#REF!</v>
      </c>
      <c r="N18" s="11" t="e">
        <f>#REF!</f>
        <v>#REF!</v>
      </c>
    </row>
    <row r="19" spans="1:15" s="6" customFormat="1" ht="13.5" thickBot="1" x14ac:dyDescent="0.25">
      <c r="A19" s="13"/>
      <c r="B19" s="14"/>
      <c r="C19" s="14"/>
      <c r="D19" s="15"/>
      <c r="E19" s="16">
        <f>SUM(Лист1!G11:G18)</f>
        <v>1160.01</v>
      </c>
      <c r="F19" s="17">
        <f>SUM(Лист1!H11:H18)</f>
        <v>527.85</v>
      </c>
    </row>
    <row r="20" spans="1:15" s="10" customFormat="1" ht="15" customHeight="1" thickBot="1" x14ac:dyDescent="0.25">
      <c r="A20" s="27" t="s">
        <v>434</v>
      </c>
      <c r="B20" s="8"/>
      <c r="C20" s="8"/>
      <c r="D20" s="8"/>
      <c r="E20" s="9"/>
      <c r="F20" s="8"/>
    </row>
    <row r="21" spans="1:15" s="10" customFormat="1" ht="15" hidden="1" customHeight="1" thickBot="1" x14ac:dyDescent="0.25">
      <c r="A21" s="24"/>
      <c r="B21" s="25"/>
      <c r="C21" s="25"/>
      <c r="D21" s="25"/>
      <c r="E21" s="26"/>
      <c r="F21" s="25"/>
      <c r="O21" s="10" t="s">
        <v>10</v>
      </c>
    </row>
    <row r="22" spans="1:15" s="12" customFormat="1" x14ac:dyDescent="0.2">
      <c r="A22" s="19">
        <v>1</v>
      </c>
      <c r="B22" s="20" t="s">
        <v>19</v>
      </c>
      <c r="C22" s="21" t="s">
        <v>20</v>
      </c>
      <c r="D22" s="22" t="s">
        <v>21</v>
      </c>
      <c r="E22" s="23">
        <v>10</v>
      </c>
      <c r="F22" s="22">
        <v>56</v>
      </c>
      <c r="G22" s="11">
        <f t="shared" ref="G22:G36" si="1">E22</f>
        <v>10</v>
      </c>
      <c r="H22" s="11">
        <f t="shared" ref="H22:H36" si="2">F22</f>
        <v>56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x14ac:dyDescent="0.2">
      <c r="A23" s="19">
        <v>2</v>
      </c>
      <c r="B23" s="20" t="s">
        <v>22</v>
      </c>
      <c r="C23" s="21" t="s">
        <v>12</v>
      </c>
      <c r="D23" s="22" t="s">
        <v>23</v>
      </c>
      <c r="E23" s="23">
        <v>1.4000000000000001</v>
      </c>
      <c r="F23" s="22">
        <v>75</v>
      </c>
      <c r="G23" s="11">
        <f t="shared" si="1"/>
        <v>1.4000000000000001</v>
      </c>
      <c r="H23" s="11">
        <f t="shared" si="2"/>
        <v>75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x14ac:dyDescent="0.2">
      <c r="A24" s="19">
        <v>3</v>
      </c>
      <c r="B24" s="20" t="s">
        <v>24</v>
      </c>
      <c r="C24" s="21" t="s">
        <v>25</v>
      </c>
      <c r="D24" s="22">
        <v>460</v>
      </c>
      <c r="E24" s="23">
        <v>4.8</v>
      </c>
      <c r="F24" s="22">
        <v>2208</v>
      </c>
      <c r="G24" s="11">
        <f t="shared" si="1"/>
        <v>4.8</v>
      </c>
      <c r="H24" s="11">
        <f t="shared" si="2"/>
        <v>2208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x14ac:dyDescent="0.2">
      <c r="A25" s="19">
        <v>4</v>
      </c>
      <c r="B25" s="20" t="s">
        <v>26</v>
      </c>
      <c r="C25" s="21" t="s">
        <v>27</v>
      </c>
      <c r="D25" s="22" t="s">
        <v>28</v>
      </c>
      <c r="E25" s="23">
        <v>6</v>
      </c>
      <c r="F25" s="22">
        <v>29.400000000000002</v>
      </c>
      <c r="G25" s="11">
        <f t="shared" si="1"/>
        <v>6</v>
      </c>
      <c r="H25" s="11">
        <f t="shared" si="2"/>
        <v>29.400000000000002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x14ac:dyDescent="0.2">
      <c r="A26" s="19">
        <v>5</v>
      </c>
      <c r="B26" s="20" t="s">
        <v>29</v>
      </c>
      <c r="C26" s="21" t="s">
        <v>20</v>
      </c>
      <c r="D26" s="22" t="s">
        <v>30</v>
      </c>
      <c r="E26" s="23">
        <v>8</v>
      </c>
      <c r="F26" s="22">
        <v>23.060000000000002</v>
      </c>
      <c r="G26" s="11">
        <f t="shared" si="1"/>
        <v>8</v>
      </c>
      <c r="H26" s="11">
        <f t="shared" si="2"/>
        <v>23.060000000000002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x14ac:dyDescent="0.2">
      <c r="A27" s="19">
        <v>6</v>
      </c>
      <c r="B27" s="20" t="s">
        <v>31</v>
      </c>
      <c r="C27" s="21" t="s">
        <v>20</v>
      </c>
      <c r="D27" s="22" t="s">
        <v>32</v>
      </c>
      <c r="E27" s="23">
        <v>10</v>
      </c>
      <c r="F27" s="22">
        <v>26.51</v>
      </c>
      <c r="G27" s="11">
        <f t="shared" si="1"/>
        <v>10</v>
      </c>
      <c r="H27" s="11">
        <f t="shared" si="2"/>
        <v>26.51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x14ac:dyDescent="0.2">
      <c r="A28" s="19">
        <v>7</v>
      </c>
      <c r="B28" s="20" t="s">
        <v>33</v>
      </c>
      <c r="C28" s="21" t="s">
        <v>34</v>
      </c>
      <c r="D28" s="22" t="s">
        <v>35</v>
      </c>
      <c r="E28" s="23">
        <v>1230</v>
      </c>
      <c r="F28" s="22">
        <v>12915</v>
      </c>
      <c r="G28" s="11">
        <f t="shared" si="1"/>
        <v>1230</v>
      </c>
      <c r="H28" s="11">
        <f t="shared" si="2"/>
        <v>12915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x14ac:dyDescent="0.2">
      <c r="A29" s="19">
        <v>8</v>
      </c>
      <c r="B29" s="20" t="s">
        <v>36</v>
      </c>
      <c r="C29" s="21" t="s">
        <v>37</v>
      </c>
      <c r="D29" s="22" t="s">
        <v>38</v>
      </c>
      <c r="E29" s="23">
        <v>177</v>
      </c>
      <c r="F29" s="22">
        <v>8672.59</v>
      </c>
      <c r="G29" s="11">
        <f t="shared" si="1"/>
        <v>177</v>
      </c>
      <c r="H29" s="11">
        <f t="shared" si="2"/>
        <v>8672.59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x14ac:dyDescent="0.2">
      <c r="A30" s="19">
        <v>9</v>
      </c>
      <c r="B30" s="20" t="s">
        <v>39</v>
      </c>
      <c r="C30" s="21" t="s">
        <v>17</v>
      </c>
      <c r="D30" s="22" t="s">
        <v>40</v>
      </c>
      <c r="E30" s="23">
        <v>13</v>
      </c>
      <c r="F30" s="22">
        <v>42.9</v>
      </c>
      <c r="G30" s="11">
        <f t="shared" si="1"/>
        <v>13</v>
      </c>
      <c r="H30" s="11">
        <f t="shared" si="2"/>
        <v>42.9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x14ac:dyDescent="0.2">
      <c r="A31" s="19">
        <v>10</v>
      </c>
      <c r="B31" s="20" t="s">
        <v>41</v>
      </c>
      <c r="C31" s="21" t="s">
        <v>17</v>
      </c>
      <c r="D31" s="22" t="s">
        <v>42</v>
      </c>
      <c r="E31" s="23">
        <v>122</v>
      </c>
      <c r="F31" s="22">
        <v>740.6</v>
      </c>
      <c r="G31" s="11">
        <f t="shared" si="1"/>
        <v>122</v>
      </c>
      <c r="H31" s="11">
        <f t="shared" si="2"/>
        <v>740.6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ht="25.5" x14ac:dyDescent="0.2">
      <c r="A32" s="19">
        <v>11</v>
      </c>
      <c r="B32" s="20" t="s">
        <v>43</v>
      </c>
      <c r="C32" s="21" t="s">
        <v>27</v>
      </c>
      <c r="D32" s="22" t="s">
        <v>44</v>
      </c>
      <c r="E32" s="23">
        <v>10</v>
      </c>
      <c r="F32" s="22">
        <v>87.100000000000009</v>
      </c>
      <c r="G32" s="11">
        <f t="shared" si="1"/>
        <v>10</v>
      </c>
      <c r="H32" s="11">
        <f t="shared" si="2"/>
        <v>87.100000000000009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x14ac:dyDescent="0.2">
      <c r="A33" s="19">
        <v>12</v>
      </c>
      <c r="B33" s="20" t="s">
        <v>45</v>
      </c>
      <c r="C33" s="21" t="s">
        <v>12</v>
      </c>
      <c r="D33" s="22">
        <v>15400</v>
      </c>
      <c r="E33" s="23">
        <v>4.9000000000000002E-2</v>
      </c>
      <c r="F33" s="22">
        <v>754.6</v>
      </c>
      <c r="G33" s="11">
        <f t="shared" si="1"/>
        <v>4.9000000000000002E-2</v>
      </c>
      <c r="H33" s="11">
        <f t="shared" si="2"/>
        <v>754.6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x14ac:dyDescent="0.2">
      <c r="A34" s="19">
        <v>13</v>
      </c>
      <c r="B34" s="20" t="s">
        <v>46</v>
      </c>
      <c r="C34" s="21" t="s">
        <v>17</v>
      </c>
      <c r="D34" s="22" t="s">
        <v>47</v>
      </c>
      <c r="E34" s="23">
        <v>151</v>
      </c>
      <c r="F34" s="22">
        <v>33215.919999999998</v>
      </c>
      <c r="G34" s="11">
        <f t="shared" si="1"/>
        <v>151</v>
      </c>
      <c r="H34" s="11">
        <f t="shared" si="2"/>
        <v>33215.919999999998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x14ac:dyDescent="0.2">
      <c r="A35" s="19">
        <v>14</v>
      </c>
      <c r="B35" s="20" t="s">
        <v>48</v>
      </c>
      <c r="C35" s="21" t="s">
        <v>27</v>
      </c>
      <c r="D35" s="22" t="s">
        <v>49</v>
      </c>
      <c r="E35" s="23">
        <v>9</v>
      </c>
      <c r="F35" s="22">
        <v>134.01000000000002</v>
      </c>
      <c r="G35" s="11">
        <f t="shared" si="1"/>
        <v>9</v>
      </c>
      <c r="H35" s="11">
        <f t="shared" si="2"/>
        <v>134.01000000000002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x14ac:dyDescent="0.2">
      <c r="A36" s="19">
        <v>15</v>
      </c>
      <c r="B36" s="20" t="s">
        <v>50</v>
      </c>
      <c r="C36" s="21" t="s">
        <v>12</v>
      </c>
      <c r="D36" s="22" t="s">
        <v>51</v>
      </c>
      <c r="E36" s="23">
        <v>25.18</v>
      </c>
      <c r="F36" s="22">
        <v>2060</v>
      </c>
      <c r="G36" s="11">
        <f t="shared" si="1"/>
        <v>25.18</v>
      </c>
      <c r="H36" s="11">
        <f t="shared" si="2"/>
        <v>2060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x14ac:dyDescent="0.2">
      <c r="A37" s="19">
        <v>16</v>
      </c>
      <c r="B37" s="20" t="s">
        <v>52</v>
      </c>
      <c r="C37" s="21" t="s">
        <v>53</v>
      </c>
      <c r="D37" s="22">
        <v>72</v>
      </c>
      <c r="E37" s="23">
        <v>2</v>
      </c>
      <c r="F37" s="22">
        <v>144</v>
      </c>
      <c r="G37" s="11">
        <f t="shared" ref="G37:G60" si="3">E37</f>
        <v>2</v>
      </c>
      <c r="H37" s="11">
        <f t="shared" ref="H37:H60" si="4">F37</f>
        <v>144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x14ac:dyDescent="0.2">
      <c r="A38" s="19">
        <v>17</v>
      </c>
      <c r="B38" s="20" t="s">
        <v>54</v>
      </c>
      <c r="C38" s="21" t="s">
        <v>27</v>
      </c>
      <c r="D38" s="22" t="s">
        <v>55</v>
      </c>
      <c r="E38" s="23">
        <v>6</v>
      </c>
      <c r="F38" s="22">
        <v>166.92000000000002</v>
      </c>
      <c r="G38" s="11">
        <f t="shared" si="3"/>
        <v>6</v>
      </c>
      <c r="H38" s="11">
        <f t="shared" si="4"/>
        <v>166.92000000000002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x14ac:dyDescent="0.2">
      <c r="A39" s="19">
        <v>18</v>
      </c>
      <c r="B39" s="20" t="s">
        <v>56</v>
      </c>
      <c r="C39" s="21" t="s">
        <v>27</v>
      </c>
      <c r="D39" s="22" t="s">
        <v>57</v>
      </c>
      <c r="E39" s="23">
        <v>6</v>
      </c>
      <c r="F39" s="22">
        <v>107.52000000000001</v>
      </c>
      <c r="G39" s="11">
        <f t="shared" si="3"/>
        <v>6</v>
      </c>
      <c r="H39" s="11">
        <f t="shared" si="4"/>
        <v>107.52000000000001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x14ac:dyDescent="0.2">
      <c r="A40" s="19">
        <v>19</v>
      </c>
      <c r="B40" s="20" t="s">
        <v>58</v>
      </c>
      <c r="C40" s="21" t="s">
        <v>59</v>
      </c>
      <c r="D40" s="22">
        <v>255</v>
      </c>
      <c r="E40" s="23">
        <v>5</v>
      </c>
      <c r="F40" s="22">
        <v>1275</v>
      </c>
      <c r="G40" s="11">
        <f t="shared" si="3"/>
        <v>5</v>
      </c>
      <c r="H40" s="11">
        <f t="shared" si="4"/>
        <v>1275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x14ac:dyDescent="0.2">
      <c r="A41" s="19">
        <v>20</v>
      </c>
      <c r="B41" s="20" t="s">
        <v>60</v>
      </c>
      <c r="C41" s="21" t="s">
        <v>61</v>
      </c>
      <c r="D41" s="22">
        <v>67</v>
      </c>
      <c r="E41" s="23">
        <v>22</v>
      </c>
      <c r="F41" s="22">
        <v>1474</v>
      </c>
      <c r="G41" s="11">
        <f t="shared" si="3"/>
        <v>22</v>
      </c>
      <c r="H41" s="11">
        <f t="shared" si="4"/>
        <v>1474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x14ac:dyDescent="0.2">
      <c r="A42" s="19">
        <v>21</v>
      </c>
      <c r="B42" s="20" t="s">
        <v>62</v>
      </c>
      <c r="C42" s="21" t="s">
        <v>20</v>
      </c>
      <c r="D42" s="22" t="s">
        <v>63</v>
      </c>
      <c r="E42" s="23">
        <v>10</v>
      </c>
      <c r="F42" s="22">
        <v>15.16</v>
      </c>
      <c r="G42" s="11">
        <f t="shared" si="3"/>
        <v>10</v>
      </c>
      <c r="H42" s="11">
        <f t="shared" si="4"/>
        <v>15.16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x14ac:dyDescent="0.2">
      <c r="A43" s="19">
        <v>22</v>
      </c>
      <c r="B43" s="20" t="s">
        <v>64</v>
      </c>
      <c r="C43" s="21" t="s">
        <v>65</v>
      </c>
      <c r="D43" s="22" t="s">
        <v>66</v>
      </c>
      <c r="E43" s="23">
        <v>60</v>
      </c>
      <c r="F43" s="22">
        <v>72.22</v>
      </c>
      <c r="G43" s="11">
        <f t="shared" si="3"/>
        <v>60</v>
      </c>
      <c r="H43" s="11">
        <f t="shared" si="4"/>
        <v>72.22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x14ac:dyDescent="0.2">
      <c r="A44" s="19">
        <v>23</v>
      </c>
      <c r="B44" s="20" t="s">
        <v>67</v>
      </c>
      <c r="C44" s="21" t="s">
        <v>25</v>
      </c>
      <c r="D44" s="22" t="s">
        <v>68</v>
      </c>
      <c r="E44" s="23">
        <v>5</v>
      </c>
      <c r="F44" s="22">
        <v>1258.8600000000001</v>
      </c>
      <c r="G44" s="11">
        <f t="shared" si="3"/>
        <v>5</v>
      </c>
      <c r="H44" s="11">
        <f t="shared" si="4"/>
        <v>1258.8600000000001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x14ac:dyDescent="0.2">
      <c r="A45" s="19">
        <v>24</v>
      </c>
      <c r="B45" s="20" t="s">
        <v>69</v>
      </c>
      <c r="C45" s="21" t="s">
        <v>17</v>
      </c>
      <c r="D45" s="22">
        <v>60</v>
      </c>
      <c r="E45" s="23">
        <v>96</v>
      </c>
      <c r="F45" s="22">
        <v>5760</v>
      </c>
      <c r="G45" s="11">
        <f t="shared" si="3"/>
        <v>96</v>
      </c>
      <c r="H45" s="11">
        <f t="shared" si="4"/>
        <v>5760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x14ac:dyDescent="0.2">
      <c r="A46" s="19">
        <v>25</v>
      </c>
      <c r="B46" s="20" t="s">
        <v>70</v>
      </c>
      <c r="C46" s="21" t="s">
        <v>27</v>
      </c>
      <c r="D46" s="22" t="s">
        <v>71</v>
      </c>
      <c r="E46" s="23">
        <v>10</v>
      </c>
      <c r="F46" s="22">
        <v>100.4</v>
      </c>
      <c r="G46" s="11">
        <f t="shared" si="3"/>
        <v>10</v>
      </c>
      <c r="H46" s="11">
        <f t="shared" si="4"/>
        <v>100.4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x14ac:dyDescent="0.2">
      <c r="A47" s="19">
        <v>26</v>
      </c>
      <c r="B47" s="20" t="s">
        <v>72</v>
      </c>
      <c r="C47" s="21" t="s">
        <v>17</v>
      </c>
      <c r="D47" s="22">
        <v>135</v>
      </c>
      <c r="E47" s="23">
        <v>300</v>
      </c>
      <c r="F47" s="22">
        <v>40500</v>
      </c>
      <c r="G47" s="11">
        <f t="shared" si="3"/>
        <v>300</v>
      </c>
      <c r="H47" s="11">
        <f t="shared" si="4"/>
        <v>40500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x14ac:dyDescent="0.2">
      <c r="A48" s="19">
        <v>27</v>
      </c>
      <c r="B48" s="20" t="s">
        <v>73</v>
      </c>
      <c r="C48" s="21" t="s">
        <v>61</v>
      </c>
      <c r="D48" s="22" t="s">
        <v>74</v>
      </c>
      <c r="E48" s="23">
        <v>50</v>
      </c>
      <c r="F48" s="22">
        <v>136.5</v>
      </c>
      <c r="G48" s="11">
        <f t="shared" si="3"/>
        <v>50</v>
      </c>
      <c r="H48" s="11">
        <f t="shared" si="4"/>
        <v>136.5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x14ac:dyDescent="0.2">
      <c r="A49" s="19">
        <v>28</v>
      </c>
      <c r="B49" s="20" t="s">
        <v>75</v>
      </c>
      <c r="C49" s="21" t="s">
        <v>17</v>
      </c>
      <c r="D49" s="22">
        <v>1680</v>
      </c>
      <c r="E49" s="23">
        <v>10</v>
      </c>
      <c r="F49" s="22">
        <v>16800</v>
      </c>
      <c r="G49" s="11">
        <f t="shared" si="3"/>
        <v>10</v>
      </c>
      <c r="H49" s="11">
        <f t="shared" si="4"/>
        <v>16800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x14ac:dyDescent="0.2">
      <c r="A50" s="19">
        <v>29</v>
      </c>
      <c r="B50" s="20" t="s">
        <v>76</v>
      </c>
      <c r="C50" s="21" t="s">
        <v>17</v>
      </c>
      <c r="D50" s="22" t="s">
        <v>77</v>
      </c>
      <c r="E50" s="23">
        <v>1200</v>
      </c>
      <c r="F50" s="22">
        <v>3347.46</v>
      </c>
      <c r="G50" s="11">
        <f t="shared" si="3"/>
        <v>1200</v>
      </c>
      <c r="H50" s="11">
        <f t="shared" si="4"/>
        <v>3347.46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x14ac:dyDescent="0.2">
      <c r="A51" s="19">
        <v>30</v>
      </c>
      <c r="B51" s="20" t="s">
        <v>78</v>
      </c>
      <c r="C51" s="21" t="s">
        <v>17</v>
      </c>
      <c r="D51" s="22" t="s">
        <v>79</v>
      </c>
      <c r="E51" s="23">
        <v>756</v>
      </c>
      <c r="F51" s="22">
        <v>831.6</v>
      </c>
      <c r="G51" s="11">
        <f t="shared" si="3"/>
        <v>756</v>
      </c>
      <c r="H51" s="11">
        <f t="shared" si="4"/>
        <v>831.6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x14ac:dyDescent="0.2">
      <c r="A52" s="19">
        <v>31</v>
      </c>
      <c r="B52" s="20" t="s">
        <v>80</v>
      </c>
      <c r="C52" s="21" t="s">
        <v>14</v>
      </c>
      <c r="D52" s="22" t="s">
        <v>81</v>
      </c>
      <c r="E52" s="23">
        <v>160</v>
      </c>
      <c r="F52" s="22">
        <v>818.56000000000006</v>
      </c>
      <c r="G52" s="11">
        <f t="shared" si="3"/>
        <v>160</v>
      </c>
      <c r="H52" s="11">
        <f t="shared" si="4"/>
        <v>818.56000000000006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x14ac:dyDescent="0.2">
      <c r="A53" s="19">
        <v>32</v>
      </c>
      <c r="B53" s="20" t="s">
        <v>82</v>
      </c>
      <c r="C53" s="21" t="s">
        <v>83</v>
      </c>
      <c r="D53" s="22">
        <v>24</v>
      </c>
      <c r="E53" s="23">
        <v>35</v>
      </c>
      <c r="F53" s="22">
        <v>840</v>
      </c>
      <c r="G53" s="11">
        <f t="shared" si="3"/>
        <v>35</v>
      </c>
      <c r="H53" s="11">
        <f t="shared" si="4"/>
        <v>840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x14ac:dyDescent="0.2">
      <c r="A54" s="19">
        <v>33</v>
      </c>
      <c r="B54" s="20" t="s">
        <v>84</v>
      </c>
      <c r="C54" s="21" t="s">
        <v>61</v>
      </c>
      <c r="D54" s="22">
        <v>120</v>
      </c>
      <c r="E54" s="23">
        <v>15</v>
      </c>
      <c r="F54" s="22">
        <v>1800</v>
      </c>
      <c r="G54" s="11">
        <f t="shared" si="3"/>
        <v>15</v>
      </c>
      <c r="H54" s="11">
        <f t="shared" si="4"/>
        <v>1800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x14ac:dyDescent="0.2">
      <c r="A55" s="19">
        <v>34</v>
      </c>
      <c r="B55" s="20" t="s">
        <v>85</v>
      </c>
      <c r="C55" s="21" t="s">
        <v>12</v>
      </c>
      <c r="D55" s="22" t="s">
        <v>86</v>
      </c>
      <c r="E55" s="23">
        <v>1.24</v>
      </c>
      <c r="F55" s="22">
        <v>116.89</v>
      </c>
      <c r="G55" s="11">
        <f t="shared" si="3"/>
        <v>1.24</v>
      </c>
      <c r="H55" s="11">
        <f t="shared" si="4"/>
        <v>116.89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x14ac:dyDescent="0.2">
      <c r="A56" s="19">
        <v>35</v>
      </c>
      <c r="B56" s="20" t="s">
        <v>87</v>
      </c>
      <c r="C56" s="21" t="s">
        <v>20</v>
      </c>
      <c r="D56" s="22" t="s">
        <v>88</v>
      </c>
      <c r="E56" s="23">
        <v>50</v>
      </c>
      <c r="F56" s="22">
        <v>170.65</v>
      </c>
      <c r="G56" s="11">
        <f t="shared" si="3"/>
        <v>50</v>
      </c>
      <c r="H56" s="11">
        <f t="shared" si="4"/>
        <v>170.65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x14ac:dyDescent="0.2">
      <c r="A57" s="19">
        <v>36</v>
      </c>
      <c r="B57" s="20" t="s">
        <v>89</v>
      </c>
      <c r="C57" s="21" t="s">
        <v>27</v>
      </c>
      <c r="D57" s="22">
        <v>13</v>
      </c>
      <c r="E57" s="23">
        <v>4</v>
      </c>
      <c r="F57" s="22">
        <v>52</v>
      </c>
      <c r="G57" s="11">
        <f t="shared" si="3"/>
        <v>4</v>
      </c>
      <c r="H57" s="11">
        <f t="shared" si="4"/>
        <v>52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x14ac:dyDescent="0.2">
      <c r="A58" s="19">
        <v>37</v>
      </c>
      <c r="B58" s="20" t="s">
        <v>90</v>
      </c>
      <c r="C58" s="21" t="s">
        <v>20</v>
      </c>
      <c r="D58" s="22" t="s">
        <v>91</v>
      </c>
      <c r="E58" s="23">
        <v>8</v>
      </c>
      <c r="F58" s="22">
        <v>10.200000000000001</v>
      </c>
      <c r="G58" s="11">
        <f t="shared" si="3"/>
        <v>8</v>
      </c>
      <c r="H58" s="11">
        <f t="shared" si="4"/>
        <v>10.200000000000001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x14ac:dyDescent="0.2">
      <c r="A59" s="19">
        <v>38</v>
      </c>
      <c r="B59" s="20" t="s">
        <v>92</v>
      </c>
      <c r="C59" s="21" t="s">
        <v>17</v>
      </c>
      <c r="D59" s="22" t="s">
        <v>93</v>
      </c>
      <c r="E59" s="23">
        <v>2</v>
      </c>
      <c r="F59" s="22">
        <v>467.26000000000005</v>
      </c>
      <c r="G59" s="11">
        <f t="shared" si="3"/>
        <v>2</v>
      </c>
      <c r="H59" s="11">
        <f t="shared" si="4"/>
        <v>467.26000000000005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x14ac:dyDescent="0.2">
      <c r="A60" s="19">
        <v>39</v>
      </c>
      <c r="B60" s="20" t="s">
        <v>94</v>
      </c>
      <c r="C60" s="21" t="s">
        <v>17</v>
      </c>
      <c r="D60" s="22" t="s">
        <v>95</v>
      </c>
      <c r="E60" s="23">
        <v>10</v>
      </c>
      <c r="F60" s="22">
        <v>54.6</v>
      </c>
      <c r="G60" s="11">
        <f t="shared" si="3"/>
        <v>10</v>
      </c>
      <c r="H60" s="11">
        <f t="shared" si="4"/>
        <v>54.6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x14ac:dyDescent="0.2">
      <c r="A61" s="19">
        <v>40</v>
      </c>
      <c r="B61" s="20" t="s">
        <v>96</v>
      </c>
      <c r="C61" s="21" t="s">
        <v>17</v>
      </c>
      <c r="D61" s="22">
        <v>535</v>
      </c>
      <c r="E61" s="23">
        <v>2</v>
      </c>
      <c r="F61" s="22">
        <v>1070</v>
      </c>
      <c r="G61" s="11">
        <f t="shared" ref="G61:G77" si="5">E61</f>
        <v>2</v>
      </c>
      <c r="H61" s="11">
        <f t="shared" ref="H61:H77" si="6">F61</f>
        <v>1070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x14ac:dyDescent="0.2">
      <c r="A62" s="19">
        <v>41</v>
      </c>
      <c r="B62" s="20" t="s">
        <v>97</v>
      </c>
      <c r="C62" s="21" t="s">
        <v>17</v>
      </c>
      <c r="D62" s="22" t="s">
        <v>98</v>
      </c>
      <c r="E62" s="23">
        <v>9</v>
      </c>
      <c r="F62" s="22">
        <v>4557.1500000000005</v>
      </c>
      <c r="G62" s="11">
        <f t="shared" si="5"/>
        <v>9</v>
      </c>
      <c r="H62" s="11">
        <f t="shared" si="6"/>
        <v>4557.1500000000005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12" customFormat="1" x14ac:dyDescent="0.2">
      <c r="A63" s="19">
        <v>42</v>
      </c>
      <c r="B63" s="20" t="s">
        <v>99</v>
      </c>
      <c r="C63" s="21" t="s">
        <v>20</v>
      </c>
      <c r="D63" s="22" t="s">
        <v>100</v>
      </c>
      <c r="E63" s="23">
        <v>9</v>
      </c>
      <c r="F63" s="22">
        <v>36.160000000000004</v>
      </c>
      <c r="G63" s="11">
        <f t="shared" si="5"/>
        <v>9</v>
      </c>
      <c r="H63" s="11">
        <f t="shared" si="6"/>
        <v>36.160000000000004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</row>
    <row r="64" spans="1:14" s="12" customFormat="1" x14ac:dyDescent="0.2">
      <c r="A64" s="19">
        <v>43</v>
      </c>
      <c r="B64" s="20" t="s">
        <v>101</v>
      </c>
      <c r="C64" s="21" t="s">
        <v>20</v>
      </c>
      <c r="D64" s="22" t="s">
        <v>102</v>
      </c>
      <c r="E64" s="23">
        <v>10</v>
      </c>
      <c r="F64" s="22">
        <v>42.230000000000004</v>
      </c>
      <c r="G64" s="11">
        <f t="shared" si="5"/>
        <v>10</v>
      </c>
      <c r="H64" s="11">
        <f t="shared" si="6"/>
        <v>42.230000000000004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 t="e">
        <f>#REF!</f>
        <v>#REF!</v>
      </c>
      <c r="M64" s="11" t="e">
        <f>#REF!</f>
        <v>#REF!</v>
      </c>
      <c r="N64" s="11" t="e">
        <f>#REF!</f>
        <v>#REF!</v>
      </c>
    </row>
    <row r="65" spans="1:14" s="12" customFormat="1" x14ac:dyDescent="0.2">
      <c r="A65" s="19">
        <v>44</v>
      </c>
      <c r="B65" s="20" t="s">
        <v>103</v>
      </c>
      <c r="C65" s="21" t="s">
        <v>104</v>
      </c>
      <c r="D65" s="22" t="s">
        <v>105</v>
      </c>
      <c r="E65" s="23">
        <v>30</v>
      </c>
      <c r="F65" s="22">
        <v>141</v>
      </c>
      <c r="G65" s="11">
        <f t="shared" si="5"/>
        <v>30</v>
      </c>
      <c r="H65" s="11">
        <f t="shared" si="6"/>
        <v>141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</row>
    <row r="66" spans="1:14" s="12" customFormat="1" x14ac:dyDescent="0.2">
      <c r="A66" s="19">
        <v>45</v>
      </c>
      <c r="B66" s="20" t="s">
        <v>106</v>
      </c>
      <c r="C66" s="21" t="s">
        <v>104</v>
      </c>
      <c r="D66" s="22" t="s">
        <v>107</v>
      </c>
      <c r="E66" s="23">
        <v>325</v>
      </c>
      <c r="F66" s="22">
        <v>5297.5</v>
      </c>
      <c r="G66" s="11">
        <f t="shared" si="5"/>
        <v>325</v>
      </c>
      <c r="H66" s="11">
        <f t="shared" si="6"/>
        <v>5297.5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</row>
    <row r="67" spans="1:14" s="12" customFormat="1" x14ac:dyDescent="0.2">
      <c r="A67" s="19">
        <v>46</v>
      </c>
      <c r="B67" s="20" t="s">
        <v>108</v>
      </c>
      <c r="C67" s="21" t="s">
        <v>27</v>
      </c>
      <c r="D67" s="22" t="s">
        <v>109</v>
      </c>
      <c r="E67" s="23">
        <v>13</v>
      </c>
      <c r="F67" s="22">
        <v>83.740000000000009</v>
      </c>
      <c r="G67" s="11">
        <f t="shared" si="5"/>
        <v>13</v>
      </c>
      <c r="H67" s="11">
        <f t="shared" si="6"/>
        <v>83.740000000000009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</row>
    <row r="68" spans="1:14" s="12" customFormat="1" x14ac:dyDescent="0.2">
      <c r="A68" s="19">
        <v>47</v>
      </c>
      <c r="B68" s="20" t="s">
        <v>110</v>
      </c>
      <c r="C68" s="21" t="s">
        <v>61</v>
      </c>
      <c r="D68" s="22" t="s">
        <v>111</v>
      </c>
      <c r="E68" s="23">
        <v>24</v>
      </c>
      <c r="F68" s="22">
        <v>147.6</v>
      </c>
      <c r="G68" s="11">
        <f t="shared" si="5"/>
        <v>24</v>
      </c>
      <c r="H68" s="11">
        <f t="shared" si="6"/>
        <v>147.6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</row>
    <row r="69" spans="1:14" s="12" customFormat="1" x14ac:dyDescent="0.2">
      <c r="A69" s="19">
        <v>48</v>
      </c>
      <c r="B69" s="20" t="s">
        <v>112</v>
      </c>
      <c r="C69" s="21" t="s">
        <v>61</v>
      </c>
      <c r="D69" s="22" t="s">
        <v>113</v>
      </c>
      <c r="E69" s="23">
        <v>14</v>
      </c>
      <c r="F69" s="22">
        <v>175</v>
      </c>
      <c r="G69" s="11">
        <f t="shared" si="5"/>
        <v>14</v>
      </c>
      <c r="H69" s="11">
        <f t="shared" si="6"/>
        <v>175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</row>
    <row r="70" spans="1:14" s="12" customFormat="1" x14ac:dyDescent="0.2">
      <c r="A70" s="19">
        <v>49</v>
      </c>
      <c r="B70" s="20" t="s">
        <v>114</v>
      </c>
      <c r="C70" s="21" t="s">
        <v>20</v>
      </c>
      <c r="D70" s="22" t="s">
        <v>115</v>
      </c>
      <c r="E70" s="23">
        <v>6</v>
      </c>
      <c r="F70" s="22">
        <v>108.80000000000001</v>
      </c>
      <c r="G70" s="11">
        <f t="shared" si="5"/>
        <v>6</v>
      </c>
      <c r="H70" s="11">
        <f t="shared" si="6"/>
        <v>108.80000000000001</v>
      </c>
      <c r="I70" s="11" t="e">
        <f>#REF!</f>
        <v>#REF!</v>
      </c>
      <c r="J70" s="11" t="e">
        <f>#REF!</f>
        <v>#REF!</v>
      </c>
      <c r="K70" s="11" t="e">
        <f>#REF!</f>
        <v>#REF!</v>
      </c>
      <c r="L70" s="11" t="e">
        <f>#REF!</f>
        <v>#REF!</v>
      </c>
      <c r="M70" s="11" t="e">
        <f>#REF!</f>
        <v>#REF!</v>
      </c>
      <c r="N70" s="11" t="e">
        <f>#REF!</f>
        <v>#REF!</v>
      </c>
    </row>
    <row r="71" spans="1:14" s="12" customFormat="1" x14ac:dyDescent="0.2">
      <c r="A71" s="19">
        <v>50</v>
      </c>
      <c r="B71" s="20" t="s">
        <v>116</v>
      </c>
      <c r="C71" s="21" t="s">
        <v>17</v>
      </c>
      <c r="D71" s="22" t="s">
        <v>117</v>
      </c>
      <c r="E71" s="23">
        <v>2000</v>
      </c>
      <c r="F71" s="22">
        <v>10467.5</v>
      </c>
      <c r="G71" s="11">
        <f t="shared" si="5"/>
        <v>2000</v>
      </c>
      <c r="H71" s="11">
        <f t="shared" si="6"/>
        <v>10467.5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x14ac:dyDescent="0.2">
      <c r="A72" s="19">
        <v>51</v>
      </c>
      <c r="B72" s="20" t="s">
        <v>118</v>
      </c>
      <c r="C72" s="21" t="s">
        <v>17</v>
      </c>
      <c r="D72" s="22" t="s">
        <v>119</v>
      </c>
      <c r="E72" s="23">
        <v>369</v>
      </c>
      <c r="F72" s="22">
        <v>1033.2</v>
      </c>
      <c r="G72" s="11">
        <f t="shared" si="5"/>
        <v>369</v>
      </c>
      <c r="H72" s="11">
        <f t="shared" si="6"/>
        <v>1033.2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x14ac:dyDescent="0.2">
      <c r="A73" s="19">
        <v>52</v>
      </c>
      <c r="B73" s="20" t="s">
        <v>120</v>
      </c>
      <c r="C73" s="21" t="s">
        <v>61</v>
      </c>
      <c r="D73" s="22" t="s">
        <v>121</v>
      </c>
      <c r="E73" s="23">
        <v>40</v>
      </c>
      <c r="F73" s="22">
        <v>6780.96</v>
      </c>
      <c r="G73" s="11">
        <f t="shared" si="5"/>
        <v>40</v>
      </c>
      <c r="H73" s="11">
        <f t="shared" si="6"/>
        <v>6780.96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x14ac:dyDescent="0.2">
      <c r="A74" s="19">
        <v>53</v>
      </c>
      <c r="B74" s="20" t="s">
        <v>122</v>
      </c>
      <c r="C74" s="21" t="s">
        <v>17</v>
      </c>
      <c r="D74" s="22" t="s">
        <v>123</v>
      </c>
      <c r="E74" s="23">
        <v>2</v>
      </c>
      <c r="F74" s="22">
        <v>3040.4700000000003</v>
      </c>
      <c r="G74" s="11">
        <f t="shared" si="5"/>
        <v>2</v>
      </c>
      <c r="H74" s="11">
        <f t="shared" si="6"/>
        <v>3040.4700000000003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x14ac:dyDescent="0.2">
      <c r="A75" s="19">
        <v>54</v>
      </c>
      <c r="B75" s="20" t="s">
        <v>124</v>
      </c>
      <c r="C75" s="21" t="s">
        <v>17</v>
      </c>
      <c r="D75" s="22">
        <v>1995</v>
      </c>
      <c r="E75" s="23">
        <v>6</v>
      </c>
      <c r="F75" s="22">
        <v>11970</v>
      </c>
      <c r="G75" s="11">
        <f t="shared" si="5"/>
        <v>6</v>
      </c>
      <c r="H75" s="11">
        <f t="shared" si="6"/>
        <v>11970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x14ac:dyDescent="0.2">
      <c r="A76" s="19">
        <v>55</v>
      </c>
      <c r="B76" s="20" t="s">
        <v>125</v>
      </c>
      <c r="C76" s="21" t="s">
        <v>34</v>
      </c>
      <c r="D76" s="22" t="s">
        <v>126</v>
      </c>
      <c r="E76" s="23">
        <v>3878</v>
      </c>
      <c r="F76" s="22">
        <v>19060.030000000002</v>
      </c>
      <c r="G76" s="11">
        <f t="shared" si="5"/>
        <v>3878</v>
      </c>
      <c r="H76" s="11">
        <f t="shared" si="6"/>
        <v>19060.030000000002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ht="25.5" x14ac:dyDescent="0.2">
      <c r="A77" s="19">
        <v>56</v>
      </c>
      <c r="B77" s="20" t="s">
        <v>127</v>
      </c>
      <c r="C77" s="21" t="s">
        <v>128</v>
      </c>
      <c r="D77" s="22" t="s">
        <v>129</v>
      </c>
      <c r="E77" s="23">
        <v>5</v>
      </c>
      <c r="F77" s="22">
        <v>321.05</v>
      </c>
      <c r="G77" s="11">
        <f t="shared" si="5"/>
        <v>5</v>
      </c>
      <c r="H77" s="11">
        <f t="shared" si="6"/>
        <v>321.05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6" customFormat="1" ht="13.5" customHeight="1" thickBot="1" x14ac:dyDescent="0.25"/>
    <row r="79" spans="1:14" s="6" customFormat="1" ht="26.25" customHeight="1" x14ac:dyDescent="0.2">
      <c r="A79" s="35" t="s">
        <v>4</v>
      </c>
      <c r="B79" s="28" t="s">
        <v>0</v>
      </c>
      <c r="C79" s="38" t="s">
        <v>5</v>
      </c>
      <c r="D79" s="28" t="s">
        <v>6</v>
      </c>
      <c r="E79" s="28" t="s">
        <v>9</v>
      </c>
      <c r="F79" s="28"/>
    </row>
    <row r="80" spans="1:14" s="6" customFormat="1" ht="12.75" customHeight="1" x14ac:dyDescent="0.2">
      <c r="A80" s="36"/>
      <c r="B80" s="29"/>
      <c r="C80" s="39"/>
      <c r="D80" s="29"/>
      <c r="E80" s="29" t="s">
        <v>7</v>
      </c>
      <c r="F80" s="29" t="s">
        <v>8</v>
      </c>
    </row>
    <row r="81" spans="1:14" s="6" customFormat="1" ht="13.5" customHeight="1" thickBot="1" x14ac:dyDescent="0.25">
      <c r="A81" s="37"/>
      <c r="B81" s="30"/>
      <c r="C81" s="40"/>
      <c r="D81" s="30"/>
      <c r="E81" s="30"/>
      <c r="F81" s="30"/>
    </row>
    <row r="82" spans="1:14" s="12" customFormat="1" x14ac:dyDescent="0.2">
      <c r="A82" s="19">
        <v>57</v>
      </c>
      <c r="B82" s="20" t="s">
        <v>130</v>
      </c>
      <c r="C82" s="21" t="s">
        <v>128</v>
      </c>
      <c r="D82" s="22" t="s">
        <v>131</v>
      </c>
      <c r="E82" s="23">
        <v>40</v>
      </c>
      <c r="F82" s="22">
        <v>943.6</v>
      </c>
      <c r="G82" s="11">
        <f t="shared" ref="G82:H86" si="7">E82</f>
        <v>40</v>
      </c>
      <c r="H82" s="11">
        <f t="shared" si="7"/>
        <v>943.6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x14ac:dyDescent="0.2">
      <c r="A83" s="19">
        <v>58</v>
      </c>
      <c r="B83" s="20" t="s">
        <v>132</v>
      </c>
      <c r="C83" s="21" t="s">
        <v>27</v>
      </c>
      <c r="D83" s="22" t="s">
        <v>133</v>
      </c>
      <c r="E83" s="23">
        <v>5</v>
      </c>
      <c r="F83" s="22">
        <v>1072.67</v>
      </c>
      <c r="G83" s="11">
        <f t="shared" si="7"/>
        <v>5</v>
      </c>
      <c r="H83" s="11">
        <f t="shared" si="7"/>
        <v>1072.67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x14ac:dyDescent="0.2">
      <c r="A84" s="19">
        <v>59</v>
      </c>
      <c r="B84" s="20" t="s">
        <v>134</v>
      </c>
      <c r="C84" s="21" t="s">
        <v>17</v>
      </c>
      <c r="D84" s="22" t="s">
        <v>135</v>
      </c>
      <c r="E84" s="23">
        <v>6485</v>
      </c>
      <c r="F84" s="22">
        <v>1771.78</v>
      </c>
      <c r="G84" s="11">
        <f t="shared" si="7"/>
        <v>6485</v>
      </c>
      <c r="H84" s="11">
        <f t="shared" si="7"/>
        <v>1771.78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x14ac:dyDescent="0.2">
      <c r="A85" s="19">
        <v>60</v>
      </c>
      <c r="B85" s="20" t="s">
        <v>136</v>
      </c>
      <c r="C85" s="21" t="s">
        <v>61</v>
      </c>
      <c r="D85" s="22" t="s">
        <v>137</v>
      </c>
      <c r="E85" s="23">
        <v>516</v>
      </c>
      <c r="F85" s="22">
        <v>464.40000000000003</v>
      </c>
      <c r="G85" s="11">
        <f t="shared" si="7"/>
        <v>516</v>
      </c>
      <c r="H85" s="11">
        <f t="shared" si="7"/>
        <v>464.40000000000003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x14ac:dyDescent="0.2">
      <c r="A86" s="19">
        <v>61</v>
      </c>
      <c r="B86" s="20" t="s">
        <v>138</v>
      </c>
      <c r="C86" s="21" t="s">
        <v>61</v>
      </c>
      <c r="D86" s="22" t="s">
        <v>139</v>
      </c>
      <c r="E86" s="23">
        <v>2952</v>
      </c>
      <c r="F86" s="22">
        <v>2077.98</v>
      </c>
      <c r="G86" s="11">
        <f t="shared" si="7"/>
        <v>2952</v>
      </c>
      <c r="H86" s="11">
        <f t="shared" si="7"/>
        <v>2077.98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x14ac:dyDescent="0.2">
      <c r="A87" s="19">
        <v>62</v>
      </c>
      <c r="B87" s="20" t="s">
        <v>140</v>
      </c>
      <c r="C87" s="21" t="s">
        <v>12</v>
      </c>
      <c r="D87" s="22" t="s">
        <v>141</v>
      </c>
      <c r="E87" s="23">
        <v>35.701999999999998</v>
      </c>
      <c r="F87" s="22">
        <v>9210.6400000000012</v>
      </c>
      <c r="G87" s="11">
        <f t="shared" ref="G87:G106" si="8">E87</f>
        <v>35.701999999999998</v>
      </c>
      <c r="H87" s="11">
        <f t="shared" ref="H87:H106" si="9">F87</f>
        <v>9210.6400000000012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x14ac:dyDescent="0.2">
      <c r="A88" s="19">
        <v>63</v>
      </c>
      <c r="B88" s="20" t="s">
        <v>142</v>
      </c>
      <c r="C88" s="21" t="s">
        <v>61</v>
      </c>
      <c r="D88" s="22" t="s">
        <v>143</v>
      </c>
      <c r="E88" s="23">
        <v>40</v>
      </c>
      <c r="F88" s="22">
        <v>327.27000000000004</v>
      </c>
      <c r="G88" s="11">
        <f t="shared" si="8"/>
        <v>40</v>
      </c>
      <c r="H88" s="11">
        <f t="shared" si="9"/>
        <v>327.27000000000004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x14ac:dyDescent="0.2">
      <c r="A89" s="19">
        <v>64</v>
      </c>
      <c r="B89" s="20" t="s">
        <v>144</v>
      </c>
      <c r="C89" s="21" t="s">
        <v>61</v>
      </c>
      <c r="D89" s="22">
        <v>16</v>
      </c>
      <c r="E89" s="23">
        <v>60</v>
      </c>
      <c r="F89" s="22">
        <v>960</v>
      </c>
      <c r="G89" s="11">
        <f t="shared" si="8"/>
        <v>60</v>
      </c>
      <c r="H89" s="11">
        <f t="shared" si="9"/>
        <v>960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x14ac:dyDescent="0.2">
      <c r="A90" s="19">
        <v>65</v>
      </c>
      <c r="B90" s="20" t="s">
        <v>145</v>
      </c>
      <c r="C90" s="21" t="s">
        <v>61</v>
      </c>
      <c r="D90" s="22" t="s">
        <v>146</v>
      </c>
      <c r="E90" s="23">
        <v>40</v>
      </c>
      <c r="F90" s="22">
        <v>813.39</v>
      </c>
      <c r="G90" s="11">
        <f t="shared" si="8"/>
        <v>40</v>
      </c>
      <c r="H90" s="11">
        <f t="shared" si="9"/>
        <v>813.39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x14ac:dyDescent="0.2">
      <c r="A91" s="19">
        <v>66</v>
      </c>
      <c r="B91" s="20" t="s">
        <v>147</v>
      </c>
      <c r="C91" s="21" t="s">
        <v>12</v>
      </c>
      <c r="D91" s="22" t="s">
        <v>148</v>
      </c>
      <c r="E91" s="23">
        <v>1.24</v>
      </c>
      <c r="F91" s="22">
        <v>686.53000000000009</v>
      </c>
      <c r="G91" s="11">
        <f t="shared" si="8"/>
        <v>1.24</v>
      </c>
      <c r="H91" s="11">
        <f t="shared" si="9"/>
        <v>686.53000000000009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x14ac:dyDescent="0.2">
      <c r="A92" s="19">
        <v>67</v>
      </c>
      <c r="B92" s="20" t="s">
        <v>149</v>
      </c>
      <c r="C92" s="21" t="s">
        <v>20</v>
      </c>
      <c r="D92" s="22" t="s">
        <v>150</v>
      </c>
      <c r="E92" s="23">
        <v>8</v>
      </c>
      <c r="F92" s="22">
        <v>159.67000000000002</v>
      </c>
      <c r="G92" s="11">
        <f t="shared" si="8"/>
        <v>8</v>
      </c>
      <c r="H92" s="11">
        <f t="shared" si="9"/>
        <v>159.67000000000002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x14ac:dyDescent="0.2">
      <c r="A93" s="19">
        <v>68</v>
      </c>
      <c r="B93" s="20" t="s">
        <v>151</v>
      </c>
      <c r="C93" s="21" t="s">
        <v>128</v>
      </c>
      <c r="D93" s="22">
        <v>5</v>
      </c>
      <c r="E93" s="23">
        <v>4</v>
      </c>
      <c r="F93" s="22">
        <v>20</v>
      </c>
      <c r="G93" s="11">
        <f t="shared" si="8"/>
        <v>4</v>
      </c>
      <c r="H93" s="11">
        <f t="shared" si="9"/>
        <v>20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x14ac:dyDescent="0.2">
      <c r="A94" s="19">
        <v>69</v>
      </c>
      <c r="B94" s="20" t="s">
        <v>152</v>
      </c>
      <c r="C94" s="21" t="s">
        <v>128</v>
      </c>
      <c r="D94" s="22">
        <v>30</v>
      </c>
      <c r="E94" s="23">
        <v>4</v>
      </c>
      <c r="F94" s="22">
        <v>120</v>
      </c>
      <c r="G94" s="11">
        <f t="shared" si="8"/>
        <v>4</v>
      </c>
      <c r="H94" s="11">
        <f t="shared" si="9"/>
        <v>120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x14ac:dyDescent="0.2">
      <c r="A95" s="19">
        <v>70</v>
      </c>
      <c r="B95" s="20" t="s">
        <v>153</v>
      </c>
      <c r="C95" s="21" t="s">
        <v>17</v>
      </c>
      <c r="D95" s="22" t="s">
        <v>154</v>
      </c>
      <c r="E95" s="23">
        <v>1282</v>
      </c>
      <c r="F95" s="22">
        <v>9999.6</v>
      </c>
      <c r="G95" s="11">
        <f t="shared" si="8"/>
        <v>1282</v>
      </c>
      <c r="H95" s="11">
        <f t="shared" si="9"/>
        <v>9999.6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x14ac:dyDescent="0.2">
      <c r="A96" s="19">
        <v>71</v>
      </c>
      <c r="B96" s="20" t="s">
        <v>155</v>
      </c>
      <c r="C96" s="21" t="s">
        <v>156</v>
      </c>
      <c r="D96" s="22" t="s">
        <v>157</v>
      </c>
      <c r="E96" s="23">
        <v>784</v>
      </c>
      <c r="F96" s="22">
        <v>160772.74000000002</v>
      </c>
      <c r="G96" s="11">
        <f t="shared" si="8"/>
        <v>784</v>
      </c>
      <c r="H96" s="11">
        <f t="shared" si="9"/>
        <v>160772.74000000002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ht="25.5" x14ac:dyDescent="0.2">
      <c r="A97" s="19">
        <v>72</v>
      </c>
      <c r="B97" s="20" t="s">
        <v>158</v>
      </c>
      <c r="C97" s="21" t="s">
        <v>17</v>
      </c>
      <c r="D97" s="22" t="s">
        <v>159</v>
      </c>
      <c r="E97" s="23">
        <v>979</v>
      </c>
      <c r="F97" s="22">
        <v>39567.920000000006</v>
      </c>
      <c r="G97" s="11">
        <f t="shared" si="8"/>
        <v>979</v>
      </c>
      <c r="H97" s="11">
        <f t="shared" si="9"/>
        <v>39567.920000000006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12" customFormat="1" x14ac:dyDescent="0.2">
      <c r="A98" s="19">
        <v>73</v>
      </c>
      <c r="B98" s="20" t="s">
        <v>160</v>
      </c>
      <c r="C98" s="21" t="s">
        <v>17</v>
      </c>
      <c r="D98" s="22" t="s">
        <v>79</v>
      </c>
      <c r="E98" s="23">
        <v>1185</v>
      </c>
      <c r="F98" s="22">
        <v>1303.5</v>
      </c>
      <c r="G98" s="11">
        <f t="shared" si="8"/>
        <v>1185</v>
      </c>
      <c r="H98" s="11">
        <f t="shared" si="9"/>
        <v>1303.5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</row>
    <row r="99" spans="1:15" s="12" customFormat="1" x14ac:dyDescent="0.2">
      <c r="A99" s="19">
        <v>74</v>
      </c>
      <c r="B99" s="20" t="s">
        <v>161</v>
      </c>
      <c r="C99" s="21" t="s">
        <v>128</v>
      </c>
      <c r="D99" s="22">
        <v>30</v>
      </c>
      <c r="E99" s="23">
        <v>4</v>
      </c>
      <c r="F99" s="22">
        <v>120</v>
      </c>
      <c r="G99" s="11">
        <f t="shared" si="8"/>
        <v>4</v>
      </c>
      <c r="H99" s="11">
        <f t="shared" si="9"/>
        <v>120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</row>
    <row r="100" spans="1:15" s="12" customFormat="1" x14ac:dyDescent="0.2">
      <c r="A100" s="19">
        <v>75</v>
      </c>
      <c r="B100" s="20" t="s">
        <v>162</v>
      </c>
      <c r="C100" s="21" t="s">
        <v>128</v>
      </c>
      <c r="D100" s="22">
        <v>30</v>
      </c>
      <c r="E100" s="23">
        <v>4</v>
      </c>
      <c r="F100" s="22">
        <v>120</v>
      </c>
      <c r="G100" s="11">
        <f t="shared" si="8"/>
        <v>4</v>
      </c>
      <c r="H100" s="11">
        <f t="shared" si="9"/>
        <v>120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</row>
    <row r="101" spans="1:15" s="12" customFormat="1" x14ac:dyDescent="0.2">
      <c r="A101" s="19">
        <v>76</v>
      </c>
      <c r="B101" s="20" t="s">
        <v>163</v>
      </c>
      <c r="C101" s="21" t="s">
        <v>61</v>
      </c>
      <c r="D101" s="22" t="s">
        <v>137</v>
      </c>
      <c r="E101" s="23">
        <v>14850</v>
      </c>
      <c r="F101" s="22">
        <v>13365</v>
      </c>
      <c r="G101" s="11">
        <f t="shared" si="8"/>
        <v>14850</v>
      </c>
      <c r="H101" s="11">
        <f t="shared" si="9"/>
        <v>13365</v>
      </c>
      <c r="I101" s="11" t="e">
        <f>#REF!</f>
        <v>#REF!</v>
      </c>
      <c r="J101" s="11" t="e">
        <f>#REF!</f>
        <v>#REF!</v>
      </c>
      <c r="K101" s="11" t="e">
        <f>#REF!</f>
        <v>#REF!</v>
      </c>
      <c r="L101" s="11" t="e">
        <f>#REF!</f>
        <v>#REF!</v>
      </c>
      <c r="M101" s="11" t="e">
        <f>#REF!</f>
        <v>#REF!</v>
      </c>
      <c r="N101" s="11" t="e">
        <f>#REF!</f>
        <v>#REF!</v>
      </c>
    </row>
    <row r="102" spans="1:15" s="12" customFormat="1" x14ac:dyDescent="0.2">
      <c r="A102" s="19">
        <v>77</v>
      </c>
      <c r="B102" s="20" t="s">
        <v>164</v>
      </c>
      <c r="C102" s="21" t="s">
        <v>17</v>
      </c>
      <c r="D102" s="22" t="s">
        <v>165</v>
      </c>
      <c r="E102" s="23">
        <v>300</v>
      </c>
      <c r="F102" s="22">
        <v>462</v>
      </c>
      <c r="G102" s="11">
        <f t="shared" si="8"/>
        <v>300</v>
      </c>
      <c r="H102" s="11">
        <f t="shared" si="9"/>
        <v>462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</row>
    <row r="103" spans="1:15" s="12" customFormat="1" x14ac:dyDescent="0.2">
      <c r="A103" s="19">
        <v>78</v>
      </c>
      <c r="B103" s="20" t="s">
        <v>166</v>
      </c>
      <c r="C103" s="21" t="s">
        <v>17</v>
      </c>
      <c r="D103" s="22" t="s">
        <v>167</v>
      </c>
      <c r="E103" s="23">
        <v>400</v>
      </c>
      <c r="F103" s="22">
        <v>592</v>
      </c>
      <c r="G103" s="11">
        <f t="shared" si="8"/>
        <v>400</v>
      </c>
      <c r="H103" s="11">
        <f t="shared" si="9"/>
        <v>592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</row>
    <row r="104" spans="1:15" s="12" customFormat="1" x14ac:dyDescent="0.2">
      <c r="A104" s="19">
        <v>79</v>
      </c>
      <c r="B104" s="20" t="s">
        <v>168</v>
      </c>
      <c r="C104" s="21" t="s">
        <v>17</v>
      </c>
      <c r="D104" s="22" t="s">
        <v>169</v>
      </c>
      <c r="E104" s="23">
        <v>9740</v>
      </c>
      <c r="F104" s="22">
        <v>8968.0300000000007</v>
      </c>
      <c r="G104" s="11">
        <f t="shared" si="8"/>
        <v>9740</v>
      </c>
      <c r="H104" s="11">
        <f t="shared" si="9"/>
        <v>8968.0300000000007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12" customFormat="1" x14ac:dyDescent="0.2">
      <c r="A105" s="19">
        <v>80</v>
      </c>
      <c r="B105" s="20" t="s">
        <v>16</v>
      </c>
      <c r="C105" s="21" t="s">
        <v>17</v>
      </c>
      <c r="D105" s="22" t="s">
        <v>170</v>
      </c>
      <c r="E105" s="23">
        <v>400</v>
      </c>
      <c r="F105" s="22">
        <v>420</v>
      </c>
      <c r="G105" s="11">
        <f t="shared" si="8"/>
        <v>400</v>
      </c>
      <c r="H105" s="11">
        <f t="shared" si="9"/>
        <v>420</v>
      </c>
      <c r="I105" s="11" t="e">
        <f>#REF!</f>
        <v>#REF!</v>
      </c>
      <c r="J105" s="11" t="e">
        <f>#REF!</f>
        <v>#REF!</v>
      </c>
      <c r="K105" s="11" t="e">
        <f>#REF!</f>
        <v>#REF!</v>
      </c>
      <c r="L105" s="11" t="e">
        <f>#REF!</f>
        <v>#REF!</v>
      </c>
      <c r="M105" s="11" t="e">
        <f>#REF!</f>
        <v>#REF!</v>
      </c>
      <c r="N105" s="11" t="e">
        <f>#REF!</f>
        <v>#REF!</v>
      </c>
    </row>
    <row r="106" spans="1:15" s="12" customFormat="1" ht="13.5" thickBot="1" x14ac:dyDescent="0.25">
      <c r="A106" s="19">
        <v>81</v>
      </c>
      <c r="B106" s="20" t="s">
        <v>171</v>
      </c>
      <c r="C106" s="21" t="s">
        <v>20</v>
      </c>
      <c r="D106" s="22" t="s">
        <v>40</v>
      </c>
      <c r="E106" s="23">
        <v>22</v>
      </c>
      <c r="F106" s="22">
        <v>72.52000000000001</v>
      </c>
      <c r="G106" s="11">
        <f t="shared" si="8"/>
        <v>22</v>
      </c>
      <c r="H106" s="11">
        <f t="shared" si="9"/>
        <v>72.52000000000001</v>
      </c>
      <c r="I106" s="11" t="e">
        <f>#REF!</f>
        <v>#REF!</v>
      </c>
      <c r="J106" s="11" t="e">
        <f>#REF!</f>
        <v>#REF!</v>
      </c>
      <c r="K106" s="11" t="e">
        <f>#REF!</f>
        <v>#REF!</v>
      </c>
      <c r="L106" s="11" t="e">
        <f>#REF!</f>
        <v>#REF!</v>
      </c>
      <c r="M106" s="11" t="e">
        <f>#REF!</f>
        <v>#REF!</v>
      </c>
      <c r="N106" s="11" t="e">
        <f>#REF!</f>
        <v>#REF!</v>
      </c>
    </row>
    <row r="107" spans="1:15" s="6" customFormat="1" ht="13.5" thickBot="1" x14ac:dyDescent="0.25">
      <c r="A107" s="13"/>
      <c r="B107" s="14"/>
      <c r="C107" s="14"/>
      <c r="D107" s="15"/>
      <c r="E107" s="16">
        <f>SUM(Лист1!G20:G106)</f>
        <v>51483.611000000004</v>
      </c>
      <c r="F107" s="17">
        <f>SUM(Лист1!H20:H106)</f>
        <v>456084.12000000011</v>
      </c>
    </row>
    <row r="108" spans="1:15" s="10" customFormat="1" ht="15" customHeight="1" thickBot="1" x14ac:dyDescent="0.25">
      <c r="A108" s="27" t="s">
        <v>435</v>
      </c>
      <c r="B108" s="8"/>
      <c r="C108" s="8"/>
      <c r="D108" s="8"/>
      <c r="E108" s="9"/>
      <c r="F108" s="8"/>
    </row>
    <row r="109" spans="1:15" s="10" customFormat="1" ht="15" hidden="1" customHeight="1" thickBot="1" x14ac:dyDescent="0.25">
      <c r="A109" s="24"/>
      <c r="B109" s="25"/>
      <c r="C109" s="25"/>
      <c r="D109" s="25"/>
      <c r="E109" s="26"/>
      <c r="F109" s="25"/>
      <c r="O109" s="10" t="s">
        <v>10</v>
      </c>
    </row>
    <row r="110" spans="1:15" s="12" customFormat="1" ht="13.5" thickBot="1" x14ac:dyDescent="0.25">
      <c r="A110" s="19">
        <v>1</v>
      </c>
      <c r="B110" s="20" t="s">
        <v>172</v>
      </c>
      <c r="C110" s="21" t="s">
        <v>17</v>
      </c>
      <c r="D110" s="22">
        <v>160</v>
      </c>
      <c r="E110" s="23">
        <v>30</v>
      </c>
      <c r="F110" s="22">
        <v>4800</v>
      </c>
      <c r="G110" s="11">
        <f>E110</f>
        <v>30</v>
      </c>
      <c r="H110" s="11">
        <f>F110</f>
        <v>4800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0" customFormat="1" ht="15" customHeight="1" thickBot="1" x14ac:dyDescent="0.25">
      <c r="A111" s="27" t="s">
        <v>436</v>
      </c>
      <c r="B111" s="8"/>
      <c r="C111" s="8"/>
      <c r="D111" s="8"/>
      <c r="E111" s="9"/>
      <c r="F111" s="8"/>
    </row>
    <row r="112" spans="1:15" s="10" customFormat="1" ht="15" hidden="1" customHeight="1" thickBot="1" x14ac:dyDescent="0.25">
      <c r="A112" s="24"/>
      <c r="B112" s="25"/>
      <c r="C112" s="25"/>
      <c r="D112" s="25"/>
      <c r="E112" s="26"/>
      <c r="F112" s="25"/>
      <c r="O112" s="10" t="s">
        <v>10</v>
      </c>
    </row>
    <row r="113" spans="1:14" s="12" customFormat="1" ht="25.5" x14ac:dyDescent="0.2">
      <c r="A113" s="19">
        <v>1</v>
      </c>
      <c r="B113" s="20" t="s">
        <v>173</v>
      </c>
      <c r="C113" s="21" t="s">
        <v>128</v>
      </c>
      <c r="D113" s="22">
        <v>190</v>
      </c>
      <c r="E113" s="23">
        <v>4</v>
      </c>
      <c r="F113" s="22">
        <v>760</v>
      </c>
      <c r="G113" s="11">
        <f t="shared" ref="G113:G139" si="10">E113</f>
        <v>4</v>
      </c>
      <c r="H113" s="11">
        <f t="shared" ref="H113:H139" si="11">F113</f>
        <v>760</v>
      </c>
      <c r="I113" s="11" t="e">
        <f>#REF!</f>
        <v>#REF!</v>
      </c>
      <c r="J113" s="11" t="e">
        <f>#REF!</f>
        <v>#REF!</v>
      </c>
      <c r="K113" s="11" t="e">
        <f>#REF!</f>
        <v>#REF!</v>
      </c>
      <c r="L113" s="11" t="e">
        <f>#REF!</f>
        <v>#REF!</v>
      </c>
      <c r="M113" s="11" t="e">
        <f>#REF!</f>
        <v>#REF!</v>
      </c>
      <c r="N113" s="11" t="e">
        <f>#REF!</f>
        <v>#REF!</v>
      </c>
    </row>
    <row r="114" spans="1:14" s="12" customFormat="1" ht="25.5" x14ac:dyDescent="0.2">
      <c r="A114" s="19">
        <v>2</v>
      </c>
      <c r="B114" s="20" t="s">
        <v>174</v>
      </c>
      <c r="C114" s="21" t="s">
        <v>128</v>
      </c>
      <c r="D114" s="22">
        <v>190</v>
      </c>
      <c r="E114" s="23">
        <v>7</v>
      </c>
      <c r="F114" s="22">
        <v>1330</v>
      </c>
      <c r="G114" s="11">
        <f t="shared" si="10"/>
        <v>7</v>
      </c>
      <c r="H114" s="11">
        <f t="shared" si="11"/>
        <v>1330</v>
      </c>
      <c r="I114" s="11" t="e">
        <f>#REF!</f>
        <v>#REF!</v>
      </c>
      <c r="J114" s="11" t="e">
        <f>#REF!</f>
        <v>#REF!</v>
      </c>
      <c r="K114" s="11" t="e">
        <f>#REF!</f>
        <v>#REF!</v>
      </c>
      <c r="L114" s="11" t="e">
        <f>#REF!</f>
        <v>#REF!</v>
      </c>
      <c r="M114" s="11" t="e">
        <f>#REF!</f>
        <v>#REF!</v>
      </c>
      <c r="N114" s="11" t="e">
        <f>#REF!</f>
        <v>#REF!</v>
      </c>
    </row>
    <row r="115" spans="1:14" s="12" customFormat="1" x14ac:dyDescent="0.2">
      <c r="A115" s="19">
        <v>3</v>
      </c>
      <c r="B115" s="20" t="s">
        <v>175</v>
      </c>
      <c r="C115" s="21" t="s">
        <v>176</v>
      </c>
      <c r="D115" s="22">
        <v>1950</v>
      </c>
      <c r="E115" s="23">
        <v>0.5</v>
      </c>
      <c r="F115" s="22">
        <v>975</v>
      </c>
      <c r="G115" s="11">
        <f t="shared" si="10"/>
        <v>0.5</v>
      </c>
      <c r="H115" s="11">
        <f t="shared" si="11"/>
        <v>975</v>
      </c>
      <c r="I115" s="11" t="e">
        <f>#REF!</f>
        <v>#REF!</v>
      </c>
      <c r="J115" s="11" t="e">
        <f>#REF!</f>
        <v>#REF!</v>
      </c>
      <c r="K115" s="11" t="e">
        <f>#REF!</f>
        <v>#REF!</v>
      </c>
      <c r="L115" s="11" t="e">
        <f>#REF!</f>
        <v>#REF!</v>
      </c>
      <c r="M115" s="11" t="e">
        <f>#REF!</f>
        <v>#REF!</v>
      </c>
      <c r="N115" s="11" t="e">
        <f>#REF!</f>
        <v>#REF!</v>
      </c>
    </row>
    <row r="116" spans="1:14" s="12" customFormat="1" x14ac:dyDescent="0.2">
      <c r="A116" s="19">
        <v>4</v>
      </c>
      <c r="B116" s="20" t="s">
        <v>177</v>
      </c>
      <c r="C116" s="21" t="s">
        <v>12</v>
      </c>
      <c r="D116" s="22">
        <v>1780</v>
      </c>
      <c r="E116" s="23">
        <v>0.5</v>
      </c>
      <c r="F116" s="22">
        <v>890</v>
      </c>
      <c r="G116" s="11">
        <f t="shared" si="10"/>
        <v>0.5</v>
      </c>
      <c r="H116" s="11">
        <f t="shared" si="11"/>
        <v>890</v>
      </c>
      <c r="I116" s="11" t="e">
        <f>#REF!</f>
        <v>#REF!</v>
      </c>
      <c r="J116" s="11" t="e">
        <f>#REF!</f>
        <v>#REF!</v>
      </c>
      <c r="K116" s="11" t="e">
        <f>#REF!</f>
        <v>#REF!</v>
      </c>
      <c r="L116" s="11" t="e">
        <f>#REF!</f>
        <v>#REF!</v>
      </c>
      <c r="M116" s="11" t="e">
        <f>#REF!</f>
        <v>#REF!</v>
      </c>
      <c r="N116" s="11" t="e">
        <f>#REF!</f>
        <v>#REF!</v>
      </c>
    </row>
    <row r="117" spans="1:14" s="12" customFormat="1" x14ac:dyDescent="0.2">
      <c r="A117" s="19">
        <v>5</v>
      </c>
      <c r="B117" s="20" t="s">
        <v>178</v>
      </c>
      <c r="C117" s="21" t="s">
        <v>176</v>
      </c>
      <c r="D117" s="22">
        <v>2300</v>
      </c>
      <c r="E117" s="23">
        <v>0.5</v>
      </c>
      <c r="F117" s="22">
        <v>1150</v>
      </c>
      <c r="G117" s="11">
        <f t="shared" si="10"/>
        <v>0.5</v>
      </c>
      <c r="H117" s="11">
        <f t="shared" si="11"/>
        <v>1150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x14ac:dyDescent="0.2">
      <c r="A118" s="19">
        <v>6</v>
      </c>
      <c r="B118" s="20" t="s">
        <v>179</v>
      </c>
      <c r="C118" s="21" t="s">
        <v>12</v>
      </c>
      <c r="D118" s="22">
        <v>1945</v>
      </c>
      <c r="E118" s="23">
        <v>0.25</v>
      </c>
      <c r="F118" s="22">
        <v>486.25</v>
      </c>
      <c r="G118" s="11">
        <f t="shared" si="10"/>
        <v>0.25</v>
      </c>
      <c r="H118" s="11">
        <f t="shared" si="11"/>
        <v>486.25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x14ac:dyDescent="0.2">
      <c r="A119" s="19">
        <v>7</v>
      </c>
      <c r="B119" s="20" t="s">
        <v>19</v>
      </c>
      <c r="C119" s="21" t="s">
        <v>20</v>
      </c>
      <c r="D119" s="22" t="s">
        <v>21</v>
      </c>
      <c r="E119" s="23">
        <v>10</v>
      </c>
      <c r="F119" s="22">
        <v>56</v>
      </c>
      <c r="G119" s="11">
        <f t="shared" si="10"/>
        <v>10</v>
      </c>
      <c r="H119" s="11">
        <f t="shared" si="11"/>
        <v>56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x14ac:dyDescent="0.2">
      <c r="A120" s="19">
        <v>8</v>
      </c>
      <c r="B120" s="20" t="s">
        <v>180</v>
      </c>
      <c r="C120" s="21" t="s">
        <v>17</v>
      </c>
      <c r="D120" s="22">
        <v>260</v>
      </c>
      <c r="E120" s="23">
        <v>2</v>
      </c>
      <c r="F120" s="22">
        <v>520</v>
      </c>
      <c r="G120" s="11">
        <f t="shared" si="10"/>
        <v>2</v>
      </c>
      <c r="H120" s="11">
        <f t="shared" si="11"/>
        <v>520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x14ac:dyDescent="0.2">
      <c r="A121" s="19">
        <v>9</v>
      </c>
      <c r="B121" s="20" t="s">
        <v>181</v>
      </c>
      <c r="C121" s="21" t="s">
        <v>27</v>
      </c>
      <c r="D121" s="22" t="s">
        <v>182</v>
      </c>
      <c r="E121" s="23">
        <v>50</v>
      </c>
      <c r="F121" s="22">
        <v>2744</v>
      </c>
      <c r="G121" s="11">
        <f t="shared" si="10"/>
        <v>50</v>
      </c>
      <c r="H121" s="11">
        <f t="shared" si="11"/>
        <v>2744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x14ac:dyDescent="0.2">
      <c r="A122" s="19">
        <v>10</v>
      </c>
      <c r="B122" s="20" t="s">
        <v>26</v>
      </c>
      <c r="C122" s="21" t="s">
        <v>27</v>
      </c>
      <c r="D122" s="22" t="s">
        <v>183</v>
      </c>
      <c r="E122" s="23">
        <v>48</v>
      </c>
      <c r="F122" s="22">
        <v>275.52000000000004</v>
      </c>
      <c r="G122" s="11">
        <f t="shared" si="10"/>
        <v>48</v>
      </c>
      <c r="H122" s="11">
        <f t="shared" si="11"/>
        <v>275.52000000000004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x14ac:dyDescent="0.2">
      <c r="A123" s="19">
        <v>11</v>
      </c>
      <c r="B123" s="20" t="s">
        <v>184</v>
      </c>
      <c r="C123" s="21" t="s">
        <v>27</v>
      </c>
      <c r="D123" s="22" t="s">
        <v>185</v>
      </c>
      <c r="E123" s="23">
        <v>46</v>
      </c>
      <c r="F123" s="22">
        <v>1276.96</v>
      </c>
      <c r="G123" s="11">
        <f t="shared" si="10"/>
        <v>46</v>
      </c>
      <c r="H123" s="11">
        <f t="shared" si="11"/>
        <v>1276.96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x14ac:dyDescent="0.2">
      <c r="A124" s="19">
        <v>12</v>
      </c>
      <c r="B124" s="20" t="s">
        <v>29</v>
      </c>
      <c r="C124" s="21" t="s">
        <v>20</v>
      </c>
      <c r="D124" s="22" t="s">
        <v>30</v>
      </c>
      <c r="E124" s="23">
        <v>10</v>
      </c>
      <c r="F124" s="22">
        <v>28.84</v>
      </c>
      <c r="G124" s="11">
        <f t="shared" si="10"/>
        <v>10</v>
      </c>
      <c r="H124" s="11">
        <f t="shared" si="11"/>
        <v>28.84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x14ac:dyDescent="0.2">
      <c r="A125" s="19">
        <v>13</v>
      </c>
      <c r="B125" s="20" t="s">
        <v>186</v>
      </c>
      <c r="C125" s="21" t="s">
        <v>176</v>
      </c>
      <c r="D125" s="22">
        <v>2800</v>
      </c>
      <c r="E125" s="23">
        <v>0.25</v>
      </c>
      <c r="F125" s="22">
        <v>700</v>
      </c>
      <c r="G125" s="11">
        <f t="shared" si="10"/>
        <v>0.25</v>
      </c>
      <c r="H125" s="11">
        <f t="shared" si="11"/>
        <v>700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12" customFormat="1" x14ac:dyDescent="0.2">
      <c r="A126" s="19">
        <v>14</v>
      </c>
      <c r="B126" s="20" t="s">
        <v>187</v>
      </c>
      <c r="C126" s="21" t="s">
        <v>12</v>
      </c>
      <c r="D126" s="22">
        <v>250</v>
      </c>
      <c r="E126" s="23">
        <v>1.175</v>
      </c>
      <c r="F126" s="22">
        <v>293.75</v>
      </c>
      <c r="G126" s="11">
        <f t="shared" si="10"/>
        <v>1.175</v>
      </c>
      <c r="H126" s="11">
        <f t="shared" si="11"/>
        <v>293.75</v>
      </c>
      <c r="I126" s="11" t="e">
        <f>#REF!</f>
        <v>#REF!</v>
      </c>
      <c r="J126" s="11" t="e">
        <f>#REF!</f>
        <v>#REF!</v>
      </c>
      <c r="K126" s="11" t="e">
        <f>#REF!</f>
        <v>#REF!</v>
      </c>
      <c r="L126" s="11" t="e">
        <f>#REF!</f>
        <v>#REF!</v>
      </c>
      <c r="M126" s="11" t="e">
        <f>#REF!</f>
        <v>#REF!</v>
      </c>
      <c r="N126" s="11" t="e">
        <f>#REF!</f>
        <v>#REF!</v>
      </c>
    </row>
    <row r="127" spans="1:14" s="12" customFormat="1" x14ac:dyDescent="0.2">
      <c r="A127" s="19">
        <v>15</v>
      </c>
      <c r="B127" s="20" t="s">
        <v>188</v>
      </c>
      <c r="C127" s="21" t="s">
        <v>12</v>
      </c>
      <c r="D127" s="22">
        <v>3170</v>
      </c>
      <c r="E127" s="23">
        <v>0.5</v>
      </c>
      <c r="F127" s="22">
        <v>1585</v>
      </c>
      <c r="G127" s="11">
        <f t="shared" si="10"/>
        <v>0.5</v>
      </c>
      <c r="H127" s="11">
        <f t="shared" si="11"/>
        <v>1585</v>
      </c>
      <c r="I127" s="11" t="e">
        <f>#REF!</f>
        <v>#REF!</v>
      </c>
      <c r="J127" s="11" t="e">
        <f>#REF!</f>
        <v>#REF!</v>
      </c>
      <c r="K127" s="11" t="e">
        <f>#REF!</f>
        <v>#REF!</v>
      </c>
      <c r="L127" s="11" t="e">
        <f>#REF!</f>
        <v>#REF!</v>
      </c>
      <c r="M127" s="11" t="e">
        <f>#REF!</f>
        <v>#REF!</v>
      </c>
      <c r="N127" s="11" t="e">
        <f>#REF!</f>
        <v>#REF!</v>
      </c>
    </row>
    <row r="128" spans="1:14" s="12" customFormat="1" x14ac:dyDescent="0.2">
      <c r="A128" s="19">
        <v>16</v>
      </c>
      <c r="B128" s="20" t="s">
        <v>36</v>
      </c>
      <c r="C128" s="21" t="s">
        <v>37</v>
      </c>
      <c r="D128" s="22">
        <v>49</v>
      </c>
      <c r="E128" s="23">
        <v>127</v>
      </c>
      <c r="F128" s="22">
        <v>6223</v>
      </c>
      <c r="G128" s="11">
        <f t="shared" si="10"/>
        <v>127</v>
      </c>
      <c r="H128" s="11">
        <f t="shared" si="11"/>
        <v>6223</v>
      </c>
      <c r="I128" s="11" t="e">
        <f>#REF!</f>
        <v>#REF!</v>
      </c>
      <c r="J128" s="11" t="e">
        <f>#REF!</f>
        <v>#REF!</v>
      </c>
      <c r="K128" s="11" t="e">
        <f>#REF!</f>
        <v>#REF!</v>
      </c>
      <c r="L128" s="11" t="e">
        <f>#REF!</f>
        <v>#REF!</v>
      </c>
      <c r="M128" s="11" t="e">
        <f>#REF!</f>
        <v>#REF!</v>
      </c>
      <c r="N128" s="11" t="e">
        <f>#REF!</f>
        <v>#REF!</v>
      </c>
    </row>
    <row r="129" spans="1:14" s="12" customFormat="1" x14ac:dyDescent="0.2">
      <c r="A129" s="19">
        <v>17</v>
      </c>
      <c r="B129" s="20" t="s">
        <v>39</v>
      </c>
      <c r="C129" s="21" t="s">
        <v>17</v>
      </c>
      <c r="D129" s="22" t="s">
        <v>189</v>
      </c>
      <c r="E129" s="23">
        <v>312</v>
      </c>
      <c r="F129" s="22">
        <v>1553.41</v>
      </c>
      <c r="G129" s="11">
        <f t="shared" si="10"/>
        <v>312</v>
      </c>
      <c r="H129" s="11">
        <f t="shared" si="11"/>
        <v>1553.41</v>
      </c>
      <c r="I129" s="11" t="e">
        <f>#REF!</f>
        <v>#REF!</v>
      </c>
      <c r="J129" s="11" t="e">
        <f>#REF!</f>
        <v>#REF!</v>
      </c>
      <c r="K129" s="11" t="e">
        <f>#REF!</f>
        <v>#REF!</v>
      </c>
      <c r="L129" s="11" t="e">
        <f>#REF!</f>
        <v>#REF!</v>
      </c>
      <c r="M129" s="11" t="e">
        <f>#REF!</f>
        <v>#REF!</v>
      </c>
      <c r="N129" s="11" t="e">
        <f>#REF!</f>
        <v>#REF!</v>
      </c>
    </row>
    <row r="130" spans="1:14" s="12" customFormat="1" x14ac:dyDescent="0.2">
      <c r="A130" s="19">
        <v>18</v>
      </c>
      <c r="B130" s="20" t="s">
        <v>41</v>
      </c>
      <c r="C130" s="21" t="s">
        <v>17</v>
      </c>
      <c r="D130" s="22" t="s">
        <v>190</v>
      </c>
      <c r="E130" s="23">
        <v>240</v>
      </c>
      <c r="F130" s="22">
        <v>1667.66</v>
      </c>
      <c r="G130" s="11">
        <f t="shared" si="10"/>
        <v>240</v>
      </c>
      <c r="H130" s="11">
        <f t="shared" si="11"/>
        <v>1667.66</v>
      </c>
      <c r="I130" s="11" t="e">
        <f>#REF!</f>
        <v>#REF!</v>
      </c>
      <c r="J130" s="11" t="e">
        <f>#REF!</f>
        <v>#REF!</v>
      </c>
      <c r="K130" s="11" t="e">
        <f>#REF!</f>
        <v>#REF!</v>
      </c>
      <c r="L130" s="11" t="e">
        <f>#REF!</f>
        <v>#REF!</v>
      </c>
      <c r="M130" s="11" t="e">
        <f>#REF!</f>
        <v>#REF!</v>
      </c>
      <c r="N130" s="11" t="e">
        <f>#REF!</f>
        <v>#REF!</v>
      </c>
    </row>
    <row r="131" spans="1:14" s="12" customFormat="1" x14ac:dyDescent="0.2">
      <c r="A131" s="19">
        <v>19</v>
      </c>
      <c r="B131" s="20" t="s">
        <v>191</v>
      </c>
      <c r="C131" s="21" t="s">
        <v>17</v>
      </c>
      <c r="D131" s="22" t="s">
        <v>192</v>
      </c>
      <c r="E131" s="23">
        <v>11</v>
      </c>
      <c r="F131" s="22">
        <v>889.90000000000009</v>
      </c>
      <c r="G131" s="11">
        <f t="shared" si="10"/>
        <v>11</v>
      </c>
      <c r="H131" s="11">
        <f t="shared" si="11"/>
        <v>889.90000000000009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x14ac:dyDescent="0.2">
      <c r="A132" s="19">
        <v>20</v>
      </c>
      <c r="B132" s="20" t="s">
        <v>193</v>
      </c>
      <c r="C132" s="21" t="s">
        <v>17</v>
      </c>
      <c r="D132" s="22" t="s">
        <v>194</v>
      </c>
      <c r="E132" s="23">
        <v>120</v>
      </c>
      <c r="F132" s="22">
        <v>1758</v>
      </c>
      <c r="G132" s="11">
        <f t="shared" si="10"/>
        <v>120</v>
      </c>
      <c r="H132" s="11">
        <f t="shared" si="11"/>
        <v>1758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x14ac:dyDescent="0.2">
      <c r="A133" s="19">
        <v>21</v>
      </c>
      <c r="B133" s="20" t="s">
        <v>195</v>
      </c>
      <c r="C133" s="21" t="s">
        <v>17</v>
      </c>
      <c r="D133" s="22" t="s">
        <v>196</v>
      </c>
      <c r="E133" s="23">
        <v>12</v>
      </c>
      <c r="F133" s="22">
        <v>520.68000000000006</v>
      </c>
      <c r="G133" s="11">
        <f t="shared" si="10"/>
        <v>12</v>
      </c>
      <c r="H133" s="11">
        <f t="shared" si="11"/>
        <v>520.68000000000006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ht="25.5" x14ac:dyDescent="0.2">
      <c r="A134" s="19">
        <v>22</v>
      </c>
      <c r="B134" s="20" t="s">
        <v>43</v>
      </c>
      <c r="C134" s="21" t="s">
        <v>27</v>
      </c>
      <c r="D134" s="22" t="s">
        <v>44</v>
      </c>
      <c r="E134" s="23">
        <v>86</v>
      </c>
      <c r="F134" s="22">
        <v>749.06000000000006</v>
      </c>
      <c r="G134" s="11">
        <f t="shared" si="10"/>
        <v>86</v>
      </c>
      <c r="H134" s="11">
        <f t="shared" si="11"/>
        <v>749.06000000000006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19">
        <v>23</v>
      </c>
      <c r="B135" s="20" t="s">
        <v>46</v>
      </c>
      <c r="C135" s="21" t="s">
        <v>17</v>
      </c>
      <c r="D135" s="22">
        <v>220</v>
      </c>
      <c r="E135" s="23">
        <v>116</v>
      </c>
      <c r="F135" s="22">
        <v>25520</v>
      </c>
      <c r="G135" s="11">
        <f t="shared" si="10"/>
        <v>116</v>
      </c>
      <c r="H135" s="11">
        <f t="shared" si="11"/>
        <v>25520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19">
        <v>24</v>
      </c>
      <c r="B136" s="20" t="s">
        <v>197</v>
      </c>
      <c r="C136" s="21" t="s">
        <v>12</v>
      </c>
      <c r="D136" s="22">
        <v>2485</v>
      </c>
      <c r="E136" s="23">
        <v>0.5</v>
      </c>
      <c r="F136" s="22">
        <v>1242.5</v>
      </c>
      <c r="G136" s="11">
        <f t="shared" si="10"/>
        <v>0.5</v>
      </c>
      <c r="H136" s="11">
        <f t="shared" si="11"/>
        <v>1242.5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x14ac:dyDescent="0.2">
      <c r="A137" s="19">
        <v>25</v>
      </c>
      <c r="B137" s="20" t="s">
        <v>48</v>
      </c>
      <c r="C137" s="21" t="s">
        <v>27</v>
      </c>
      <c r="D137" s="22" t="s">
        <v>49</v>
      </c>
      <c r="E137" s="23">
        <v>21</v>
      </c>
      <c r="F137" s="22">
        <v>312.69</v>
      </c>
      <c r="G137" s="11">
        <f t="shared" si="10"/>
        <v>21</v>
      </c>
      <c r="H137" s="11">
        <f t="shared" si="11"/>
        <v>312.69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x14ac:dyDescent="0.2">
      <c r="A138" s="19">
        <v>26</v>
      </c>
      <c r="B138" s="20" t="s">
        <v>50</v>
      </c>
      <c r="C138" s="21" t="s">
        <v>12</v>
      </c>
      <c r="D138" s="22" t="s">
        <v>198</v>
      </c>
      <c r="E138" s="23">
        <v>26.55</v>
      </c>
      <c r="F138" s="22">
        <v>2039.49</v>
      </c>
      <c r="G138" s="11">
        <f t="shared" si="10"/>
        <v>26.55</v>
      </c>
      <c r="H138" s="11">
        <f t="shared" si="11"/>
        <v>2039.49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x14ac:dyDescent="0.2">
      <c r="A139" s="19">
        <v>27</v>
      </c>
      <c r="B139" s="20" t="s">
        <v>199</v>
      </c>
      <c r="C139" s="21" t="s">
        <v>20</v>
      </c>
      <c r="D139" s="22" t="s">
        <v>200</v>
      </c>
      <c r="E139" s="23">
        <v>100</v>
      </c>
      <c r="F139" s="22">
        <v>189.70000000000002</v>
      </c>
      <c r="G139" s="11">
        <f t="shared" si="10"/>
        <v>100</v>
      </c>
      <c r="H139" s="11">
        <f t="shared" si="11"/>
        <v>189.70000000000002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ht="25.5" x14ac:dyDescent="0.2">
      <c r="A140" s="19">
        <v>28</v>
      </c>
      <c r="B140" s="20" t="s">
        <v>201</v>
      </c>
      <c r="C140" s="21" t="s">
        <v>27</v>
      </c>
      <c r="D140" s="22" t="s">
        <v>202</v>
      </c>
      <c r="E140" s="23">
        <v>20</v>
      </c>
      <c r="F140" s="22">
        <v>553</v>
      </c>
      <c r="G140" s="11">
        <f t="shared" ref="G140:G150" si="12">E140</f>
        <v>20</v>
      </c>
      <c r="H140" s="11">
        <f t="shared" ref="H140:H150" si="13">F140</f>
        <v>553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19">
        <v>29</v>
      </c>
      <c r="B141" s="20" t="s">
        <v>54</v>
      </c>
      <c r="C141" s="21" t="s">
        <v>27</v>
      </c>
      <c r="D141" s="22" t="s">
        <v>55</v>
      </c>
      <c r="E141" s="23">
        <v>5</v>
      </c>
      <c r="F141" s="22">
        <v>139.1</v>
      </c>
      <c r="G141" s="11">
        <f t="shared" si="12"/>
        <v>5</v>
      </c>
      <c r="H141" s="11">
        <f t="shared" si="13"/>
        <v>139.1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x14ac:dyDescent="0.2">
      <c r="A142" s="19">
        <v>30</v>
      </c>
      <c r="B142" s="20" t="s">
        <v>56</v>
      </c>
      <c r="C142" s="21" t="s">
        <v>27</v>
      </c>
      <c r="D142" s="22" t="s">
        <v>57</v>
      </c>
      <c r="E142" s="23">
        <v>7</v>
      </c>
      <c r="F142" s="22">
        <v>125.44000000000001</v>
      </c>
      <c r="G142" s="11">
        <f t="shared" si="12"/>
        <v>7</v>
      </c>
      <c r="H142" s="11">
        <f t="shared" si="13"/>
        <v>125.44000000000001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ht="25.5" x14ac:dyDescent="0.2">
      <c r="A143" s="19">
        <v>31</v>
      </c>
      <c r="B143" s="20" t="s">
        <v>203</v>
      </c>
      <c r="C143" s="21" t="s">
        <v>17</v>
      </c>
      <c r="D143" s="22" t="s">
        <v>137</v>
      </c>
      <c r="E143" s="23">
        <v>3000</v>
      </c>
      <c r="F143" s="22">
        <v>2691.6</v>
      </c>
      <c r="G143" s="11">
        <f t="shared" si="12"/>
        <v>3000</v>
      </c>
      <c r="H143" s="11">
        <f t="shared" si="13"/>
        <v>2691.6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x14ac:dyDescent="0.2">
      <c r="A144" s="19">
        <v>32</v>
      </c>
      <c r="B144" s="20" t="s">
        <v>204</v>
      </c>
      <c r="C144" s="21" t="s">
        <v>17</v>
      </c>
      <c r="D144" s="22">
        <v>160</v>
      </c>
      <c r="E144" s="23">
        <v>6</v>
      </c>
      <c r="F144" s="22">
        <v>960</v>
      </c>
      <c r="G144" s="11">
        <f t="shared" si="12"/>
        <v>6</v>
      </c>
      <c r="H144" s="11">
        <f t="shared" si="13"/>
        <v>960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x14ac:dyDescent="0.2">
      <c r="A145" s="19">
        <v>33</v>
      </c>
      <c r="B145" s="20" t="s">
        <v>205</v>
      </c>
      <c r="C145" s="21" t="s">
        <v>27</v>
      </c>
      <c r="D145" s="22">
        <v>42</v>
      </c>
      <c r="E145" s="23">
        <v>1</v>
      </c>
      <c r="F145" s="22">
        <v>42</v>
      </c>
      <c r="G145" s="11">
        <f t="shared" si="12"/>
        <v>1</v>
      </c>
      <c r="H145" s="11">
        <f t="shared" si="13"/>
        <v>42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19">
        <v>34</v>
      </c>
      <c r="B146" s="20" t="s">
        <v>206</v>
      </c>
      <c r="C146" s="21" t="s">
        <v>27</v>
      </c>
      <c r="D146" s="22">
        <v>42</v>
      </c>
      <c r="E146" s="23">
        <v>1</v>
      </c>
      <c r="F146" s="22">
        <v>42</v>
      </c>
      <c r="G146" s="11">
        <f t="shared" si="12"/>
        <v>1</v>
      </c>
      <c r="H146" s="11">
        <f t="shared" si="13"/>
        <v>42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19">
        <v>35</v>
      </c>
      <c r="B147" s="20" t="s">
        <v>207</v>
      </c>
      <c r="C147" s="21" t="s">
        <v>27</v>
      </c>
      <c r="D147" s="22">
        <v>42</v>
      </c>
      <c r="E147" s="23">
        <v>1</v>
      </c>
      <c r="F147" s="22">
        <v>42</v>
      </c>
      <c r="G147" s="11">
        <f t="shared" si="12"/>
        <v>1</v>
      </c>
      <c r="H147" s="11">
        <f t="shared" si="13"/>
        <v>42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x14ac:dyDescent="0.2">
      <c r="A148" s="19">
        <v>36</v>
      </c>
      <c r="B148" s="20" t="s">
        <v>208</v>
      </c>
      <c r="C148" s="21" t="s">
        <v>27</v>
      </c>
      <c r="D148" s="22">
        <v>120</v>
      </c>
      <c r="E148" s="23">
        <v>1</v>
      </c>
      <c r="F148" s="22">
        <v>120</v>
      </c>
      <c r="G148" s="11">
        <f t="shared" si="12"/>
        <v>1</v>
      </c>
      <c r="H148" s="11">
        <f t="shared" si="13"/>
        <v>120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x14ac:dyDescent="0.2">
      <c r="A149" s="19">
        <v>37</v>
      </c>
      <c r="B149" s="20" t="s">
        <v>209</v>
      </c>
      <c r="C149" s="21" t="s">
        <v>27</v>
      </c>
      <c r="D149" s="22">
        <v>42</v>
      </c>
      <c r="E149" s="23">
        <v>1</v>
      </c>
      <c r="F149" s="22">
        <v>42</v>
      </c>
      <c r="G149" s="11">
        <f t="shared" si="12"/>
        <v>1</v>
      </c>
      <c r="H149" s="11">
        <f t="shared" si="13"/>
        <v>42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x14ac:dyDescent="0.2">
      <c r="A150" s="19">
        <v>38</v>
      </c>
      <c r="B150" s="20" t="s">
        <v>210</v>
      </c>
      <c r="C150" s="21" t="s">
        <v>27</v>
      </c>
      <c r="D150" s="22">
        <v>42</v>
      </c>
      <c r="E150" s="23">
        <v>1</v>
      </c>
      <c r="F150" s="22">
        <v>42</v>
      </c>
      <c r="G150" s="11">
        <f t="shared" si="12"/>
        <v>1</v>
      </c>
      <c r="H150" s="11">
        <f t="shared" si="13"/>
        <v>42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6" customFormat="1" ht="13.5" customHeight="1" thickBot="1" x14ac:dyDescent="0.25"/>
    <row r="152" spans="1:14" s="6" customFormat="1" ht="26.25" customHeight="1" x14ac:dyDescent="0.2">
      <c r="A152" s="35" t="s">
        <v>4</v>
      </c>
      <c r="B152" s="28" t="s">
        <v>0</v>
      </c>
      <c r="C152" s="38" t="s">
        <v>5</v>
      </c>
      <c r="D152" s="28" t="s">
        <v>6</v>
      </c>
      <c r="E152" s="28" t="s">
        <v>9</v>
      </c>
      <c r="F152" s="28"/>
    </row>
    <row r="153" spans="1:14" s="6" customFormat="1" ht="12.75" customHeight="1" x14ac:dyDescent="0.2">
      <c r="A153" s="36"/>
      <c r="B153" s="29"/>
      <c r="C153" s="39"/>
      <c r="D153" s="29"/>
      <c r="E153" s="29" t="s">
        <v>7</v>
      </c>
      <c r="F153" s="29" t="s">
        <v>8</v>
      </c>
    </row>
    <row r="154" spans="1:14" s="6" customFormat="1" ht="13.5" customHeight="1" thickBot="1" x14ac:dyDescent="0.25">
      <c r="A154" s="37"/>
      <c r="B154" s="30"/>
      <c r="C154" s="40"/>
      <c r="D154" s="30"/>
      <c r="E154" s="30"/>
      <c r="F154" s="30"/>
    </row>
    <row r="155" spans="1:14" s="12" customFormat="1" x14ac:dyDescent="0.2">
      <c r="A155" s="19">
        <v>39</v>
      </c>
      <c r="B155" s="20" t="s">
        <v>211</v>
      </c>
      <c r="C155" s="21" t="s">
        <v>27</v>
      </c>
      <c r="D155" s="22">
        <v>42</v>
      </c>
      <c r="E155" s="23">
        <v>1</v>
      </c>
      <c r="F155" s="22">
        <v>42</v>
      </c>
      <c r="G155" s="11">
        <f t="shared" ref="G155:G171" si="14">E155</f>
        <v>1</v>
      </c>
      <c r="H155" s="11">
        <f t="shared" ref="H155:H171" si="15">F155</f>
        <v>42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x14ac:dyDescent="0.2">
      <c r="A156" s="19">
        <v>40</v>
      </c>
      <c r="B156" s="20" t="s">
        <v>212</v>
      </c>
      <c r="C156" s="21" t="s">
        <v>27</v>
      </c>
      <c r="D156" s="22">
        <v>42</v>
      </c>
      <c r="E156" s="23">
        <v>1</v>
      </c>
      <c r="F156" s="22">
        <v>42</v>
      </c>
      <c r="G156" s="11">
        <f t="shared" si="14"/>
        <v>1</v>
      </c>
      <c r="H156" s="11">
        <f t="shared" si="15"/>
        <v>42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19">
        <v>41</v>
      </c>
      <c r="B157" s="20" t="s">
        <v>213</v>
      </c>
      <c r="C157" s="21" t="s">
        <v>27</v>
      </c>
      <c r="D157" s="22">
        <v>42</v>
      </c>
      <c r="E157" s="23">
        <v>2</v>
      </c>
      <c r="F157" s="22">
        <v>84</v>
      </c>
      <c r="G157" s="11">
        <f t="shared" si="14"/>
        <v>2</v>
      </c>
      <c r="H157" s="11">
        <f t="shared" si="15"/>
        <v>84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x14ac:dyDescent="0.2">
      <c r="A158" s="19">
        <v>42</v>
      </c>
      <c r="B158" s="20" t="s">
        <v>214</v>
      </c>
      <c r="C158" s="21" t="s">
        <v>27</v>
      </c>
      <c r="D158" s="22">
        <v>42</v>
      </c>
      <c r="E158" s="23">
        <v>2</v>
      </c>
      <c r="F158" s="22">
        <v>84</v>
      </c>
      <c r="G158" s="11">
        <f t="shared" si="14"/>
        <v>2</v>
      </c>
      <c r="H158" s="11">
        <f t="shared" si="15"/>
        <v>84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19">
        <v>43</v>
      </c>
      <c r="B159" s="20" t="s">
        <v>215</v>
      </c>
      <c r="C159" s="21" t="s">
        <v>27</v>
      </c>
      <c r="D159" s="22">
        <v>42</v>
      </c>
      <c r="E159" s="23">
        <v>1</v>
      </c>
      <c r="F159" s="22">
        <v>42</v>
      </c>
      <c r="G159" s="11">
        <f t="shared" si="14"/>
        <v>1</v>
      </c>
      <c r="H159" s="11">
        <f t="shared" si="15"/>
        <v>42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19">
        <v>44</v>
      </c>
      <c r="B160" s="20" t="s">
        <v>216</v>
      </c>
      <c r="C160" s="21" t="s">
        <v>27</v>
      </c>
      <c r="D160" s="22">
        <v>120</v>
      </c>
      <c r="E160" s="23">
        <v>1</v>
      </c>
      <c r="F160" s="22">
        <v>120</v>
      </c>
      <c r="G160" s="11">
        <f t="shared" si="14"/>
        <v>1</v>
      </c>
      <c r="H160" s="11">
        <f t="shared" si="15"/>
        <v>120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19">
        <v>45</v>
      </c>
      <c r="B161" s="20" t="s">
        <v>217</v>
      </c>
      <c r="C161" s="21" t="s">
        <v>27</v>
      </c>
      <c r="D161" s="22">
        <v>120</v>
      </c>
      <c r="E161" s="23">
        <v>2</v>
      </c>
      <c r="F161" s="22">
        <v>240</v>
      </c>
      <c r="G161" s="11">
        <f t="shared" si="14"/>
        <v>2</v>
      </c>
      <c r="H161" s="11">
        <f t="shared" si="15"/>
        <v>240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19">
        <v>46</v>
      </c>
      <c r="B162" s="20" t="s">
        <v>218</v>
      </c>
      <c r="C162" s="21" t="s">
        <v>27</v>
      </c>
      <c r="D162" s="22">
        <v>42</v>
      </c>
      <c r="E162" s="23">
        <v>2</v>
      </c>
      <c r="F162" s="22">
        <v>84</v>
      </c>
      <c r="G162" s="11">
        <f t="shared" si="14"/>
        <v>2</v>
      </c>
      <c r="H162" s="11">
        <f t="shared" si="15"/>
        <v>84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x14ac:dyDescent="0.2">
      <c r="A163" s="19">
        <v>47</v>
      </c>
      <c r="B163" s="20" t="s">
        <v>219</v>
      </c>
      <c r="C163" s="21" t="s">
        <v>27</v>
      </c>
      <c r="D163" s="22">
        <v>42</v>
      </c>
      <c r="E163" s="23">
        <v>1</v>
      </c>
      <c r="F163" s="22">
        <v>42</v>
      </c>
      <c r="G163" s="11">
        <f t="shared" si="14"/>
        <v>1</v>
      </c>
      <c r="H163" s="11">
        <f t="shared" si="15"/>
        <v>42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19">
        <v>48</v>
      </c>
      <c r="B164" s="20" t="s">
        <v>220</v>
      </c>
      <c r="C164" s="21" t="s">
        <v>27</v>
      </c>
      <c r="D164" s="22">
        <v>120</v>
      </c>
      <c r="E164" s="23">
        <v>1</v>
      </c>
      <c r="F164" s="22">
        <v>120</v>
      </c>
      <c r="G164" s="11">
        <f t="shared" si="14"/>
        <v>1</v>
      </c>
      <c r="H164" s="11">
        <f t="shared" si="15"/>
        <v>120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19">
        <v>49</v>
      </c>
      <c r="B165" s="20" t="s">
        <v>221</v>
      </c>
      <c r="C165" s="21" t="s">
        <v>27</v>
      </c>
      <c r="D165" s="22">
        <v>42</v>
      </c>
      <c r="E165" s="23">
        <v>1</v>
      </c>
      <c r="F165" s="22">
        <v>42</v>
      </c>
      <c r="G165" s="11">
        <f t="shared" si="14"/>
        <v>1</v>
      </c>
      <c r="H165" s="11">
        <f t="shared" si="15"/>
        <v>42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x14ac:dyDescent="0.2">
      <c r="A166" s="19">
        <v>50</v>
      </c>
      <c r="B166" s="20" t="s">
        <v>222</v>
      </c>
      <c r="C166" s="21" t="s">
        <v>27</v>
      </c>
      <c r="D166" s="22">
        <v>42</v>
      </c>
      <c r="E166" s="23">
        <v>1</v>
      </c>
      <c r="F166" s="22">
        <v>42</v>
      </c>
      <c r="G166" s="11">
        <f t="shared" si="14"/>
        <v>1</v>
      </c>
      <c r="H166" s="11">
        <f t="shared" si="15"/>
        <v>42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x14ac:dyDescent="0.2">
      <c r="A167" s="19">
        <v>51</v>
      </c>
      <c r="B167" s="20" t="s">
        <v>223</v>
      </c>
      <c r="C167" s="21" t="s">
        <v>27</v>
      </c>
      <c r="D167" s="22">
        <v>163</v>
      </c>
      <c r="E167" s="23">
        <v>1</v>
      </c>
      <c r="F167" s="22">
        <v>163</v>
      </c>
      <c r="G167" s="11">
        <f t="shared" si="14"/>
        <v>1</v>
      </c>
      <c r="H167" s="11">
        <f t="shared" si="15"/>
        <v>163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x14ac:dyDescent="0.2">
      <c r="A168" s="19">
        <v>52</v>
      </c>
      <c r="B168" s="20" t="s">
        <v>224</v>
      </c>
      <c r="C168" s="21" t="s">
        <v>27</v>
      </c>
      <c r="D168" s="22">
        <v>120</v>
      </c>
      <c r="E168" s="23">
        <v>1</v>
      </c>
      <c r="F168" s="22">
        <v>120</v>
      </c>
      <c r="G168" s="11">
        <f t="shared" si="14"/>
        <v>1</v>
      </c>
      <c r="H168" s="11">
        <f t="shared" si="15"/>
        <v>120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12" customFormat="1" x14ac:dyDescent="0.2">
      <c r="A169" s="19">
        <v>53</v>
      </c>
      <c r="B169" s="20" t="s">
        <v>225</v>
      </c>
      <c r="C169" s="21" t="s">
        <v>27</v>
      </c>
      <c r="D169" s="22">
        <v>120</v>
      </c>
      <c r="E169" s="23">
        <v>1</v>
      </c>
      <c r="F169" s="22">
        <v>120</v>
      </c>
      <c r="G169" s="11">
        <f t="shared" si="14"/>
        <v>1</v>
      </c>
      <c r="H169" s="11">
        <f t="shared" si="15"/>
        <v>120</v>
      </c>
      <c r="I169" s="11" t="e">
        <f>#REF!</f>
        <v>#REF!</v>
      </c>
      <c r="J169" s="11" t="e">
        <f>#REF!</f>
        <v>#REF!</v>
      </c>
      <c r="K169" s="11" t="e">
        <f>#REF!</f>
        <v>#REF!</v>
      </c>
      <c r="L169" s="11" t="e">
        <f>#REF!</f>
        <v>#REF!</v>
      </c>
      <c r="M169" s="11" t="e">
        <f>#REF!</f>
        <v>#REF!</v>
      </c>
      <c r="N169" s="11" t="e">
        <f>#REF!</f>
        <v>#REF!</v>
      </c>
    </row>
    <row r="170" spans="1:14" s="12" customFormat="1" x14ac:dyDescent="0.2">
      <c r="A170" s="19">
        <v>54</v>
      </c>
      <c r="B170" s="20" t="s">
        <v>226</v>
      </c>
      <c r="C170" s="21" t="s">
        <v>27</v>
      </c>
      <c r="D170" s="22">
        <v>110</v>
      </c>
      <c r="E170" s="23">
        <v>1</v>
      </c>
      <c r="F170" s="22">
        <v>110</v>
      </c>
      <c r="G170" s="11">
        <f t="shared" si="14"/>
        <v>1</v>
      </c>
      <c r="H170" s="11">
        <f t="shared" si="15"/>
        <v>110</v>
      </c>
      <c r="I170" s="11" t="e">
        <f>#REF!</f>
        <v>#REF!</v>
      </c>
      <c r="J170" s="11" t="e">
        <f>#REF!</f>
        <v>#REF!</v>
      </c>
      <c r="K170" s="11" t="e">
        <f>#REF!</f>
        <v>#REF!</v>
      </c>
      <c r="L170" s="11" t="e">
        <f>#REF!</f>
        <v>#REF!</v>
      </c>
      <c r="M170" s="11" t="e">
        <f>#REF!</f>
        <v>#REF!</v>
      </c>
      <c r="N170" s="11" t="e">
        <f>#REF!</f>
        <v>#REF!</v>
      </c>
    </row>
    <row r="171" spans="1:14" s="12" customFormat="1" x14ac:dyDescent="0.2">
      <c r="A171" s="19">
        <v>55</v>
      </c>
      <c r="B171" s="20" t="s">
        <v>227</v>
      </c>
      <c r="C171" s="21" t="s">
        <v>27</v>
      </c>
      <c r="D171" s="22">
        <v>110</v>
      </c>
      <c r="E171" s="23">
        <v>1</v>
      </c>
      <c r="F171" s="22">
        <v>110</v>
      </c>
      <c r="G171" s="11">
        <f t="shared" si="14"/>
        <v>1</v>
      </c>
      <c r="H171" s="11">
        <f t="shared" si="15"/>
        <v>110</v>
      </c>
      <c r="I171" s="11" t="e">
        <f>#REF!</f>
        <v>#REF!</v>
      </c>
      <c r="J171" s="11" t="e">
        <f>#REF!</f>
        <v>#REF!</v>
      </c>
      <c r="K171" s="11" t="e">
        <f>#REF!</f>
        <v>#REF!</v>
      </c>
      <c r="L171" s="11" t="e">
        <f>#REF!</f>
        <v>#REF!</v>
      </c>
      <c r="M171" s="11" t="e">
        <f>#REF!</f>
        <v>#REF!</v>
      </c>
      <c r="N171" s="11" t="e">
        <f>#REF!</f>
        <v>#REF!</v>
      </c>
    </row>
    <row r="172" spans="1:14" s="12" customFormat="1" x14ac:dyDescent="0.2">
      <c r="A172" s="19">
        <v>56</v>
      </c>
      <c r="B172" s="20" t="s">
        <v>228</v>
      </c>
      <c r="C172" s="21" t="s">
        <v>27</v>
      </c>
      <c r="D172" s="22">
        <v>42</v>
      </c>
      <c r="E172" s="23">
        <v>1</v>
      </c>
      <c r="F172" s="22">
        <v>42</v>
      </c>
      <c r="G172" s="11">
        <f t="shared" ref="G172:G200" si="16">E172</f>
        <v>1</v>
      </c>
      <c r="H172" s="11">
        <f t="shared" ref="H172:H200" si="17">F172</f>
        <v>42</v>
      </c>
      <c r="I172" s="11" t="e">
        <f>#REF!</f>
        <v>#REF!</v>
      </c>
      <c r="J172" s="11" t="e">
        <f>#REF!</f>
        <v>#REF!</v>
      </c>
      <c r="K172" s="11" t="e">
        <f>#REF!</f>
        <v>#REF!</v>
      </c>
      <c r="L172" s="11" t="e">
        <f>#REF!</f>
        <v>#REF!</v>
      </c>
      <c r="M172" s="11" t="e">
        <f>#REF!</f>
        <v>#REF!</v>
      </c>
      <c r="N172" s="11" t="e">
        <f>#REF!</f>
        <v>#REF!</v>
      </c>
    </row>
    <row r="173" spans="1:14" s="12" customFormat="1" x14ac:dyDescent="0.2">
      <c r="A173" s="19">
        <v>57</v>
      </c>
      <c r="B173" s="20" t="s">
        <v>229</v>
      </c>
      <c r="C173" s="21" t="s">
        <v>27</v>
      </c>
      <c r="D173" s="22">
        <v>42</v>
      </c>
      <c r="E173" s="23">
        <v>1</v>
      </c>
      <c r="F173" s="22">
        <v>42</v>
      </c>
      <c r="G173" s="11">
        <f t="shared" si="16"/>
        <v>1</v>
      </c>
      <c r="H173" s="11">
        <f t="shared" si="17"/>
        <v>42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x14ac:dyDescent="0.2">
      <c r="A174" s="19">
        <v>58</v>
      </c>
      <c r="B174" s="20" t="s">
        <v>230</v>
      </c>
      <c r="C174" s="21" t="s">
        <v>27</v>
      </c>
      <c r="D174" s="22">
        <v>42</v>
      </c>
      <c r="E174" s="23">
        <v>1</v>
      </c>
      <c r="F174" s="22">
        <v>42</v>
      </c>
      <c r="G174" s="11">
        <f t="shared" si="16"/>
        <v>1</v>
      </c>
      <c r="H174" s="11">
        <f t="shared" si="17"/>
        <v>42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19">
        <v>59</v>
      </c>
      <c r="B175" s="20" t="s">
        <v>231</v>
      </c>
      <c r="C175" s="21" t="s">
        <v>27</v>
      </c>
      <c r="D175" s="22">
        <v>42</v>
      </c>
      <c r="E175" s="23">
        <v>1</v>
      </c>
      <c r="F175" s="22">
        <v>42</v>
      </c>
      <c r="G175" s="11">
        <f t="shared" si="16"/>
        <v>1</v>
      </c>
      <c r="H175" s="11">
        <f t="shared" si="17"/>
        <v>42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x14ac:dyDescent="0.2">
      <c r="A176" s="19">
        <v>60</v>
      </c>
      <c r="B176" s="20" t="s">
        <v>232</v>
      </c>
      <c r="C176" s="21" t="s">
        <v>27</v>
      </c>
      <c r="D176" s="22">
        <v>42</v>
      </c>
      <c r="E176" s="23">
        <v>1</v>
      </c>
      <c r="F176" s="22">
        <v>42</v>
      </c>
      <c r="G176" s="11">
        <f t="shared" si="16"/>
        <v>1</v>
      </c>
      <c r="H176" s="11">
        <f t="shared" si="17"/>
        <v>42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19">
        <v>61</v>
      </c>
      <c r="B177" s="20" t="s">
        <v>233</v>
      </c>
      <c r="C177" s="21" t="s">
        <v>27</v>
      </c>
      <c r="D177" s="22">
        <v>42</v>
      </c>
      <c r="E177" s="23">
        <v>2</v>
      </c>
      <c r="F177" s="22">
        <v>84</v>
      </c>
      <c r="G177" s="11">
        <f t="shared" si="16"/>
        <v>2</v>
      </c>
      <c r="H177" s="11">
        <f t="shared" si="17"/>
        <v>84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19">
        <v>62</v>
      </c>
      <c r="B178" s="20" t="s">
        <v>64</v>
      </c>
      <c r="C178" s="21" t="s">
        <v>65</v>
      </c>
      <c r="D178" s="22" t="s">
        <v>66</v>
      </c>
      <c r="E178" s="23">
        <v>90</v>
      </c>
      <c r="F178" s="22">
        <v>108.33</v>
      </c>
      <c r="G178" s="11">
        <f t="shared" si="16"/>
        <v>90</v>
      </c>
      <c r="H178" s="11">
        <f t="shared" si="17"/>
        <v>108.33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19">
        <v>63</v>
      </c>
      <c r="B179" s="20" t="s">
        <v>234</v>
      </c>
      <c r="C179" s="21" t="s">
        <v>176</v>
      </c>
      <c r="D179" s="22">
        <v>3210</v>
      </c>
      <c r="E179" s="23">
        <v>0.25</v>
      </c>
      <c r="F179" s="22">
        <v>802.5</v>
      </c>
      <c r="G179" s="11">
        <f t="shared" si="16"/>
        <v>0.25</v>
      </c>
      <c r="H179" s="11">
        <f t="shared" si="17"/>
        <v>802.5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x14ac:dyDescent="0.2">
      <c r="A180" s="19">
        <v>64</v>
      </c>
      <c r="B180" s="20" t="s">
        <v>235</v>
      </c>
      <c r="C180" s="21" t="s">
        <v>20</v>
      </c>
      <c r="D180" s="22" t="s">
        <v>236</v>
      </c>
      <c r="E180" s="23">
        <v>10</v>
      </c>
      <c r="F180" s="22">
        <v>34.04</v>
      </c>
      <c r="G180" s="11">
        <f t="shared" si="16"/>
        <v>10</v>
      </c>
      <c r="H180" s="11">
        <f t="shared" si="17"/>
        <v>34.04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x14ac:dyDescent="0.2">
      <c r="A181" s="19">
        <v>65</v>
      </c>
      <c r="B181" s="20" t="s">
        <v>69</v>
      </c>
      <c r="C181" s="21" t="s">
        <v>17</v>
      </c>
      <c r="D181" s="22">
        <v>60</v>
      </c>
      <c r="E181" s="23">
        <v>74</v>
      </c>
      <c r="F181" s="22">
        <v>4440</v>
      </c>
      <c r="G181" s="11">
        <f t="shared" si="16"/>
        <v>74</v>
      </c>
      <c r="H181" s="11">
        <f t="shared" si="17"/>
        <v>4440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19">
        <v>66</v>
      </c>
      <c r="B182" s="20" t="s">
        <v>70</v>
      </c>
      <c r="C182" s="21" t="s">
        <v>27</v>
      </c>
      <c r="D182" s="22" t="s">
        <v>71</v>
      </c>
      <c r="E182" s="23">
        <v>73</v>
      </c>
      <c r="F182" s="22">
        <v>732.92000000000007</v>
      </c>
      <c r="G182" s="11">
        <f t="shared" si="16"/>
        <v>73</v>
      </c>
      <c r="H182" s="11">
        <f t="shared" si="17"/>
        <v>732.92000000000007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19">
        <v>67</v>
      </c>
      <c r="B183" s="20" t="s">
        <v>237</v>
      </c>
      <c r="C183" s="21" t="s">
        <v>65</v>
      </c>
      <c r="D183" s="22" t="s">
        <v>238</v>
      </c>
      <c r="E183" s="23">
        <v>2730</v>
      </c>
      <c r="F183" s="22">
        <v>7692.2300000000005</v>
      </c>
      <c r="G183" s="11">
        <f t="shared" si="16"/>
        <v>2730</v>
      </c>
      <c r="H183" s="11">
        <f t="shared" si="17"/>
        <v>7692.2300000000005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x14ac:dyDescent="0.2">
      <c r="A184" s="19">
        <v>68</v>
      </c>
      <c r="B184" s="20" t="s">
        <v>239</v>
      </c>
      <c r="C184" s="21" t="s">
        <v>25</v>
      </c>
      <c r="D184" s="22" t="s">
        <v>240</v>
      </c>
      <c r="E184" s="23">
        <v>13.49</v>
      </c>
      <c r="F184" s="22">
        <v>7833.3700000000008</v>
      </c>
      <c r="G184" s="11">
        <f t="shared" si="16"/>
        <v>13.49</v>
      </c>
      <c r="H184" s="11">
        <f t="shared" si="17"/>
        <v>7833.3700000000008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x14ac:dyDescent="0.2">
      <c r="A185" s="19">
        <v>69</v>
      </c>
      <c r="B185" s="20" t="s">
        <v>241</v>
      </c>
      <c r="C185" s="21" t="s">
        <v>20</v>
      </c>
      <c r="D185" s="22" t="s">
        <v>242</v>
      </c>
      <c r="E185" s="23">
        <v>857</v>
      </c>
      <c r="F185" s="22">
        <v>1260.6500000000001</v>
      </c>
      <c r="G185" s="11">
        <f t="shared" si="16"/>
        <v>857</v>
      </c>
      <c r="H185" s="11">
        <f t="shared" si="17"/>
        <v>1260.6500000000001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x14ac:dyDescent="0.2">
      <c r="A186" s="19">
        <v>70</v>
      </c>
      <c r="B186" s="20" t="s">
        <v>243</v>
      </c>
      <c r="C186" s="21" t="s">
        <v>61</v>
      </c>
      <c r="D186" s="22" t="s">
        <v>244</v>
      </c>
      <c r="E186" s="23">
        <v>36</v>
      </c>
      <c r="F186" s="22">
        <v>779.40000000000009</v>
      </c>
      <c r="G186" s="11">
        <f t="shared" si="16"/>
        <v>36</v>
      </c>
      <c r="H186" s="11">
        <f t="shared" si="17"/>
        <v>779.40000000000009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x14ac:dyDescent="0.2">
      <c r="A187" s="19">
        <v>71</v>
      </c>
      <c r="B187" s="20" t="s">
        <v>245</v>
      </c>
      <c r="C187" s="21" t="s">
        <v>176</v>
      </c>
      <c r="D187" s="22">
        <v>1500</v>
      </c>
      <c r="E187" s="23">
        <v>0.25</v>
      </c>
      <c r="F187" s="22">
        <v>375</v>
      </c>
      <c r="G187" s="11">
        <f t="shared" si="16"/>
        <v>0.25</v>
      </c>
      <c r="H187" s="11">
        <f t="shared" si="17"/>
        <v>375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x14ac:dyDescent="0.2">
      <c r="A188" s="19">
        <v>72</v>
      </c>
      <c r="B188" s="20" t="s">
        <v>80</v>
      </c>
      <c r="C188" s="21" t="s">
        <v>14</v>
      </c>
      <c r="D188" s="22" t="s">
        <v>81</v>
      </c>
      <c r="E188" s="23">
        <v>860</v>
      </c>
      <c r="F188" s="22">
        <v>4399.76</v>
      </c>
      <c r="G188" s="11">
        <f t="shared" si="16"/>
        <v>860</v>
      </c>
      <c r="H188" s="11">
        <f t="shared" si="17"/>
        <v>4399.76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x14ac:dyDescent="0.2">
      <c r="A189" s="19">
        <v>73</v>
      </c>
      <c r="B189" s="20" t="s">
        <v>246</v>
      </c>
      <c r="C189" s="21" t="s">
        <v>61</v>
      </c>
      <c r="D189" s="22" t="s">
        <v>247</v>
      </c>
      <c r="E189" s="23">
        <v>16259</v>
      </c>
      <c r="F189" s="22">
        <v>40684.550000000003</v>
      </c>
      <c r="G189" s="11">
        <f t="shared" si="16"/>
        <v>16259</v>
      </c>
      <c r="H189" s="11">
        <f t="shared" si="17"/>
        <v>40684.550000000003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19">
        <v>74</v>
      </c>
      <c r="B190" s="20" t="s">
        <v>11</v>
      </c>
      <c r="C190" s="21" t="s">
        <v>12</v>
      </c>
      <c r="D190" s="22">
        <v>8000</v>
      </c>
      <c r="E190" s="23">
        <v>0.05</v>
      </c>
      <c r="F190" s="22">
        <v>400</v>
      </c>
      <c r="G190" s="11">
        <f t="shared" si="16"/>
        <v>0.05</v>
      </c>
      <c r="H190" s="11">
        <f t="shared" si="17"/>
        <v>400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19">
        <v>75</v>
      </c>
      <c r="B191" s="20" t="s">
        <v>84</v>
      </c>
      <c r="C191" s="21" t="s">
        <v>61</v>
      </c>
      <c r="D191" s="22">
        <v>120</v>
      </c>
      <c r="E191" s="23">
        <v>16</v>
      </c>
      <c r="F191" s="22">
        <v>1920</v>
      </c>
      <c r="G191" s="11">
        <f t="shared" si="16"/>
        <v>16</v>
      </c>
      <c r="H191" s="11">
        <f t="shared" si="17"/>
        <v>1920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12" customFormat="1" x14ac:dyDescent="0.2">
      <c r="A192" s="19">
        <v>76</v>
      </c>
      <c r="B192" s="20" t="s">
        <v>248</v>
      </c>
      <c r="C192" s="21" t="s">
        <v>27</v>
      </c>
      <c r="D192" s="22">
        <v>110</v>
      </c>
      <c r="E192" s="23">
        <v>1</v>
      </c>
      <c r="F192" s="22">
        <v>110</v>
      </c>
      <c r="G192" s="11">
        <f t="shared" si="16"/>
        <v>1</v>
      </c>
      <c r="H192" s="11">
        <f t="shared" si="17"/>
        <v>110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11" t="e">
        <f>#REF!</f>
        <v>#REF!</v>
      </c>
      <c r="M192" s="11" t="e">
        <f>#REF!</f>
        <v>#REF!</v>
      </c>
      <c r="N192" s="11" t="e">
        <f>#REF!</f>
        <v>#REF!</v>
      </c>
    </row>
    <row r="193" spans="1:14" s="12" customFormat="1" x14ac:dyDescent="0.2">
      <c r="A193" s="19">
        <v>77</v>
      </c>
      <c r="B193" s="20" t="s">
        <v>87</v>
      </c>
      <c r="C193" s="21" t="s">
        <v>20</v>
      </c>
      <c r="D193" s="22" t="s">
        <v>88</v>
      </c>
      <c r="E193" s="23">
        <v>303</v>
      </c>
      <c r="F193" s="22">
        <v>1034.1400000000001</v>
      </c>
      <c r="G193" s="11">
        <f t="shared" si="16"/>
        <v>303</v>
      </c>
      <c r="H193" s="11">
        <f t="shared" si="17"/>
        <v>1034.1400000000001</v>
      </c>
      <c r="I193" s="11" t="e">
        <f>#REF!</f>
        <v>#REF!</v>
      </c>
      <c r="J193" s="11" t="e">
        <f>#REF!</f>
        <v>#REF!</v>
      </c>
      <c r="K193" s="11" t="e">
        <f>#REF!</f>
        <v>#REF!</v>
      </c>
      <c r="L193" s="11" t="e">
        <f>#REF!</f>
        <v>#REF!</v>
      </c>
      <c r="M193" s="11" t="e">
        <f>#REF!</f>
        <v>#REF!</v>
      </c>
      <c r="N193" s="11" t="e">
        <f>#REF!</f>
        <v>#REF!</v>
      </c>
    </row>
    <row r="194" spans="1:14" s="12" customFormat="1" x14ac:dyDescent="0.2">
      <c r="A194" s="19">
        <v>78</v>
      </c>
      <c r="B194" s="20" t="s">
        <v>249</v>
      </c>
      <c r="C194" s="21" t="s">
        <v>27</v>
      </c>
      <c r="D194" s="22" t="s">
        <v>250</v>
      </c>
      <c r="E194" s="23">
        <v>22</v>
      </c>
      <c r="F194" s="22">
        <v>380.38</v>
      </c>
      <c r="G194" s="11">
        <f t="shared" si="16"/>
        <v>22</v>
      </c>
      <c r="H194" s="11">
        <f t="shared" si="17"/>
        <v>380.38</v>
      </c>
      <c r="I194" s="11" t="e">
        <f>#REF!</f>
        <v>#REF!</v>
      </c>
      <c r="J194" s="11" t="e">
        <f>#REF!</f>
        <v>#REF!</v>
      </c>
      <c r="K194" s="11" t="e">
        <f>#REF!</f>
        <v>#REF!</v>
      </c>
      <c r="L194" s="11" t="e">
        <f>#REF!</f>
        <v>#REF!</v>
      </c>
      <c r="M194" s="11" t="e">
        <f>#REF!</f>
        <v>#REF!</v>
      </c>
      <c r="N194" s="11" t="e">
        <f>#REF!</f>
        <v>#REF!</v>
      </c>
    </row>
    <row r="195" spans="1:14" s="12" customFormat="1" x14ac:dyDescent="0.2">
      <c r="A195" s="19">
        <v>79</v>
      </c>
      <c r="B195" s="20" t="s">
        <v>92</v>
      </c>
      <c r="C195" s="21" t="s">
        <v>17</v>
      </c>
      <c r="D195" s="22" t="s">
        <v>251</v>
      </c>
      <c r="E195" s="23">
        <v>5</v>
      </c>
      <c r="F195" s="22">
        <v>1153.5</v>
      </c>
      <c r="G195" s="11">
        <f t="shared" si="16"/>
        <v>5</v>
      </c>
      <c r="H195" s="11">
        <f t="shared" si="17"/>
        <v>1153.5</v>
      </c>
      <c r="I195" s="11" t="e">
        <f>#REF!</f>
        <v>#REF!</v>
      </c>
      <c r="J195" s="11" t="e">
        <f>#REF!</f>
        <v>#REF!</v>
      </c>
      <c r="K195" s="11" t="e">
        <f>#REF!</f>
        <v>#REF!</v>
      </c>
      <c r="L195" s="11" t="e">
        <f>#REF!</f>
        <v>#REF!</v>
      </c>
      <c r="M195" s="11" t="e">
        <f>#REF!</f>
        <v>#REF!</v>
      </c>
      <c r="N195" s="11" t="e">
        <f>#REF!</f>
        <v>#REF!</v>
      </c>
    </row>
    <row r="196" spans="1:14" s="12" customFormat="1" x14ac:dyDescent="0.2">
      <c r="A196" s="19">
        <v>80</v>
      </c>
      <c r="B196" s="20" t="s">
        <v>252</v>
      </c>
      <c r="C196" s="21" t="s">
        <v>83</v>
      </c>
      <c r="D196" s="22" t="s">
        <v>253</v>
      </c>
      <c r="E196" s="23">
        <v>42</v>
      </c>
      <c r="F196" s="22">
        <v>2167.2000000000003</v>
      </c>
      <c r="G196" s="11">
        <f t="shared" si="16"/>
        <v>42</v>
      </c>
      <c r="H196" s="11">
        <f t="shared" si="17"/>
        <v>2167.2000000000003</v>
      </c>
      <c r="I196" s="11" t="e">
        <f>#REF!</f>
        <v>#REF!</v>
      </c>
      <c r="J196" s="11" t="e">
        <f>#REF!</f>
        <v>#REF!</v>
      </c>
      <c r="K196" s="11" t="e">
        <f>#REF!</f>
        <v>#REF!</v>
      </c>
      <c r="L196" s="11" t="e">
        <f>#REF!</f>
        <v>#REF!</v>
      </c>
      <c r="M196" s="11" t="e">
        <f>#REF!</f>
        <v>#REF!</v>
      </c>
      <c r="N196" s="11" t="e">
        <f>#REF!</f>
        <v>#REF!</v>
      </c>
    </row>
    <row r="197" spans="1:14" s="12" customFormat="1" x14ac:dyDescent="0.2">
      <c r="A197" s="19">
        <v>81</v>
      </c>
      <c r="B197" s="20" t="s">
        <v>254</v>
      </c>
      <c r="C197" s="21" t="s">
        <v>61</v>
      </c>
      <c r="D197" s="22" t="s">
        <v>255</v>
      </c>
      <c r="E197" s="23">
        <v>3</v>
      </c>
      <c r="F197" s="22">
        <v>286.17</v>
      </c>
      <c r="G197" s="11">
        <f t="shared" si="16"/>
        <v>3</v>
      </c>
      <c r="H197" s="11">
        <f t="shared" si="17"/>
        <v>286.17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 t="e">
        <f>#REF!</f>
        <v>#REF!</v>
      </c>
      <c r="M197" s="11" t="e">
        <f>#REF!</f>
        <v>#REF!</v>
      </c>
      <c r="N197" s="11" t="e">
        <f>#REF!</f>
        <v>#REF!</v>
      </c>
    </row>
    <row r="198" spans="1:14" s="12" customFormat="1" x14ac:dyDescent="0.2">
      <c r="A198" s="19">
        <v>82</v>
      </c>
      <c r="B198" s="20" t="s">
        <v>94</v>
      </c>
      <c r="C198" s="21" t="s">
        <v>17</v>
      </c>
      <c r="D198" s="22" t="s">
        <v>95</v>
      </c>
      <c r="E198" s="23">
        <v>10</v>
      </c>
      <c r="F198" s="22">
        <v>54.6</v>
      </c>
      <c r="G198" s="11">
        <f t="shared" si="16"/>
        <v>10</v>
      </c>
      <c r="H198" s="11">
        <f t="shared" si="17"/>
        <v>54.6</v>
      </c>
      <c r="I198" s="11" t="e">
        <f>#REF!</f>
        <v>#REF!</v>
      </c>
      <c r="J198" s="11" t="e">
        <f>#REF!</f>
        <v>#REF!</v>
      </c>
      <c r="K198" s="11" t="e">
        <f>#REF!</f>
        <v>#REF!</v>
      </c>
      <c r="L198" s="11" t="e">
        <f>#REF!</f>
        <v>#REF!</v>
      </c>
      <c r="M198" s="11" t="e">
        <f>#REF!</f>
        <v>#REF!</v>
      </c>
      <c r="N198" s="11" t="e">
        <f>#REF!</f>
        <v>#REF!</v>
      </c>
    </row>
    <row r="199" spans="1:14" s="12" customFormat="1" ht="25.5" x14ac:dyDescent="0.2">
      <c r="A199" s="19">
        <v>83</v>
      </c>
      <c r="B199" s="20" t="s">
        <v>256</v>
      </c>
      <c r="C199" s="21" t="s">
        <v>12</v>
      </c>
      <c r="D199" s="22">
        <v>6270</v>
      </c>
      <c r="E199" s="23">
        <v>0.25</v>
      </c>
      <c r="F199" s="22">
        <v>1567.5</v>
      </c>
      <c r="G199" s="11">
        <f t="shared" si="16"/>
        <v>0.25</v>
      </c>
      <c r="H199" s="11">
        <f t="shared" si="17"/>
        <v>1567.5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x14ac:dyDescent="0.2">
      <c r="A200" s="19">
        <v>84</v>
      </c>
      <c r="B200" s="20" t="s">
        <v>257</v>
      </c>
      <c r="C200" s="21" t="s">
        <v>12</v>
      </c>
      <c r="D200" s="22">
        <v>7842</v>
      </c>
      <c r="E200" s="23">
        <v>0.1</v>
      </c>
      <c r="F200" s="22">
        <v>784.2</v>
      </c>
      <c r="G200" s="11">
        <f t="shared" si="16"/>
        <v>0.1</v>
      </c>
      <c r="H200" s="11">
        <f t="shared" si="17"/>
        <v>784.2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x14ac:dyDescent="0.2">
      <c r="A201" s="19">
        <v>85</v>
      </c>
      <c r="B201" s="20" t="s">
        <v>258</v>
      </c>
      <c r="C201" s="21" t="s">
        <v>61</v>
      </c>
      <c r="D201" s="22" t="s">
        <v>259</v>
      </c>
      <c r="E201" s="23">
        <v>12</v>
      </c>
      <c r="F201" s="22">
        <v>496.44</v>
      </c>
      <c r="G201" s="11">
        <f t="shared" ref="G201:G226" si="18">E201</f>
        <v>12</v>
      </c>
      <c r="H201" s="11">
        <f t="shared" ref="H201:H226" si="19">F201</f>
        <v>496.44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x14ac:dyDescent="0.2">
      <c r="A202" s="19">
        <v>86</v>
      </c>
      <c r="B202" s="20" t="s">
        <v>101</v>
      </c>
      <c r="C202" s="21" t="s">
        <v>20</v>
      </c>
      <c r="D202" s="22" t="s">
        <v>102</v>
      </c>
      <c r="E202" s="23">
        <v>10</v>
      </c>
      <c r="F202" s="22">
        <v>42.230000000000004</v>
      </c>
      <c r="G202" s="11">
        <f t="shared" si="18"/>
        <v>10</v>
      </c>
      <c r="H202" s="11">
        <f t="shared" si="19"/>
        <v>42.230000000000004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x14ac:dyDescent="0.2">
      <c r="A203" s="19">
        <v>87</v>
      </c>
      <c r="B203" s="20" t="s">
        <v>103</v>
      </c>
      <c r="C203" s="21" t="s">
        <v>104</v>
      </c>
      <c r="D203" s="22" t="s">
        <v>105</v>
      </c>
      <c r="E203" s="23">
        <v>60</v>
      </c>
      <c r="F203" s="22">
        <v>282</v>
      </c>
      <c r="G203" s="11">
        <f t="shared" si="18"/>
        <v>60</v>
      </c>
      <c r="H203" s="11">
        <f t="shared" si="19"/>
        <v>282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19">
        <v>88</v>
      </c>
      <c r="B204" s="20" t="s">
        <v>106</v>
      </c>
      <c r="C204" s="21" t="s">
        <v>104</v>
      </c>
      <c r="D204" s="22" t="s">
        <v>107</v>
      </c>
      <c r="E204" s="23">
        <v>257</v>
      </c>
      <c r="F204" s="22">
        <v>4189.1000000000004</v>
      </c>
      <c r="G204" s="11">
        <f t="shared" si="18"/>
        <v>257</v>
      </c>
      <c r="H204" s="11">
        <f t="shared" si="19"/>
        <v>4189.1000000000004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x14ac:dyDescent="0.2">
      <c r="A205" s="19">
        <v>89</v>
      </c>
      <c r="B205" s="20" t="s">
        <v>260</v>
      </c>
      <c r="C205" s="21" t="s">
        <v>12</v>
      </c>
      <c r="D205" s="22">
        <v>1555</v>
      </c>
      <c r="E205" s="23">
        <v>0.5</v>
      </c>
      <c r="F205" s="22">
        <v>777.5</v>
      </c>
      <c r="G205" s="11">
        <f t="shared" si="18"/>
        <v>0.5</v>
      </c>
      <c r="H205" s="11">
        <f t="shared" si="19"/>
        <v>777.5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19">
        <v>90</v>
      </c>
      <c r="B206" s="20" t="s">
        <v>108</v>
      </c>
      <c r="C206" s="21" t="s">
        <v>27</v>
      </c>
      <c r="D206" s="22" t="s">
        <v>261</v>
      </c>
      <c r="E206" s="23">
        <v>100</v>
      </c>
      <c r="F206" s="22">
        <v>758</v>
      </c>
      <c r="G206" s="11">
        <f t="shared" si="18"/>
        <v>100</v>
      </c>
      <c r="H206" s="11">
        <f t="shared" si="19"/>
        <v>758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19">
        <v>91</v>
      </c>
      <c r="B207" s="20" t="s">
        <v>262</v>
      </c>
      <c r="C207" s="21" t="s">
        <v>17</v>
      </c>
      <c r="D207" s="22" t="s">
        <v>263</v>
      </c>
      <c r="E207" s="23">
        <v>157</v>
      </c>
      <c r="F207" s="22">
        <v>2868.1200000000003</v>
      </c>
      <c r="G207" s="11">
        <f t="shared" si="18"/>
        <v>157</v>
      </c>
      <c r="H207" s="11">
        <f t="shared" si="19"/>
        <v>2868.1200000000003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x14ac:dyDescent="0.2">
      <c r="A208" s="19">
        <v>92</v>
      </c>
      <c r="B208" s="20" t="s">
        <v>264</v>
      </c>
      <c r="C208" s="21" t="s">
        <v>17</v>
      </c>
      <c r="D208" s="22" t="s">
        <v>265</v>
      </c>
      <c r="E208" s="23">
        <v>276</v>
      </c>
      <c r="F208" s="22">
        <v>1518</v>
      </c>
      <c r="G208" s="11">
        <f t="shared" si="18"/>
        <v>276</v>
      </c>
      <c r="H208" s="11">
        <f t="shared" si="19"/>
        <v>1518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x14ac:dyDescent="0.2">
      <c r="A209" s="19">
        <v>93</v>
      </c>
      <c r="B209" s="20" t="s">
        <v>266</v>
      </c>
      <c r="C209" s="21" t="s">
        <v>128</v>
      </c>
      <c r="D209" s="22">
        <v>690</v>
      </c>
      <c r="E209" s="23">
        <v>1</v>
      </c>
      <c r="F209" s="22">
        <v>690</v>
      </c>
      <c r="G209" s="11">
        <f t="shared" si="18"/>
        <v>1</v>
      </c>
      <c r="H209" s="11">
        <f t="shared" si="19"/>
        <v>690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x14ac:dyDescent="0.2">
      <c r="A210" s="19">
        <v>94</v>
      </c>
      <c r="B210" s="20" t="s">
        <v>110</v>
      </c>
      <c r="C210" s="21" t="s">
        <v>61</v>
      </c>
      <c r="D210" s="22" t="s">
        <v>111</v>
      </c>
      <c r="E210" s="23">
        <v>48</v>
      </c>
      <c r="F210" s="22">
        <v>295.2</v>
      </c>
      <c r="G210" s="11">
        <f t="shared" si="18"/>
        <v>48</v>
      </c>
      <c r="H210" s="11">
        <f t="shared" si="19"/>
        <v>295.2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x14ac:dyDescent="0.2">
      <c r="A211" s="19">
        <v>95</v>
      </c>
      <c r="B211" s="20" t="s">
        <v>267</v>
      </c>
      <c r="C211" s="21" t="s">
        <v>12</v>
      </c>
      <c r="D211" s="22">
        <v>1400</v>
      </c>
      <c r="E211" s="23">
        <v>1</v>
      </c>
      <c r="F211" s="22">
        <v>1400</v>
      </c>
      <c r="G211" s="11">
        <f t="shared" si="18"/>
        <v>1</v>
      </c>
      <c r="H211" s="11">
        <f t="shared" si="19"/>
        <v>1400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x14ac:dyDescent="0.2">
      <c r="A212" s="19">
        <v>96</v>
      </c>
      <c r="B212" s="20" t="s">
        <v>268</v>
      </c>
      <c r="C212" s="21" t="s">
        <v>12</v>
      </c>
      <c r="D212" s="22">
        <v>1400</v>
      </c>
      <c r="E212" s="23">
        <v>0.5</v>
      </c>
      <c r="F212" s="22">
        <v>700</v>
      </c>
      <c r="G212" s="11">
        <f t="shared" si="18"/>
        <v>0.5</v>
      </c>
      <c r="H212" s="11">
        <f t="shared" si="19"/>
        <v>700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x14ac:dyDescent="0.2">
      <c r="A213" s="19">
        <v>97</v>
      </c>
      <c r="B213" s="20" t="s">
        <v>114</v>
      </c>
      <c r="C213" s="21" t="s">
        <v>20</v>
      </c>
      <c r="D213" s="22" t="s">
        <v>115</v>
      </c>
      <c r="E213" s="23">
        <v>6</v>
      </c>
      <c r="F213" s="22">
        <v>108.80000000000001</v>
      </c>
      <c r="G213" s="11">
        <f t="shared" si="18"/>
        <v>6</v>
      </c>
      <c r="H213" s="11">
        <f t="shared" si="19"/>
        <v>108.80000000000001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x14ac:dyDescent="0.2">
      <c r="A214" s="19">
        <v>98</v>
      </c>
      <c r="B214" s="20" t="s">
        <v>120</v>
      </c>
      <c r="C214" s="21" t="s">
        <v>61</v>
      </c>
      <c r="D214" s="22">
        <v>180</v>
      </c>
      <c r="E214" s="23">
        <v>25</v>
      </c>
      <c r="F214" s="22">
        <v>4500</v>
      </c>
      <c r="G214" s="11">
        <f t="shared" si="18"/>
        <v>25</v>
      </c>
      <c r="H214" s="11">
        <f t="shared" si="19"/>
        <v>4500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x14ac:dyDescent="0.2">
      <c r="A215" s="19">
        <v>99</v>
      </c>
      <c r="B215" s="20" t="s">
        <v>269</v>
      </c>
      <c r="C215" s="21" t="s">
        <v>61</v>
      </c>
      <c r="D215" s="22">
        <v>275</v>
      </c>
      <c r="E215" s="23">
        <v>5</v>
      </c>
      <c r="F215" s="22">
        <v>1375</v>
      </c>
      <c r="G215" s="11">
        <f t="shared" si="18"/>
        <v>5</v>
      </c>
      <c r="H215" s="11">
        <f t="shared" si="19"/>
        <v>1375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x14ac:dyDescent="0.2">
      <c r="A216" s="19">
        <v>100</v>
      </c>
      <c r="B216" s="20" t="s">
        <v>270</v>
      </c>
      <c r="C216" s="21" t="s">
        <v>27</v>
      </c>
      <c r="D216" s="22">
        <v>68</v>
      </c>
      <c r="E216" s="23">
        <v>8</v>
      </c>
      <c r="F216" s="22">
        <v>544</v>
      </c>
      <c r="G216" s="11">
        <f t="shared" si="18"/>
        <v>8</v>
      </c>
      <c r="H216" s="11">
        <f t="shared" si="19"/>
        <v>544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x14ac:dyDescent="0.2">
      <c r="A217" s="19">
        <v>101</v>
      </c>
      <c r="B217" s="20" t="s">
        <v>271</v>
      </c>
      <c r="C217" s="21" t="s">
        <v>27</v>
      </c>
      <c r="D217" s="22">
        <v>68</v>
      </c>
      <c r="E217" s="23">
        <v>8</v>
      </c>
      <c r="F217" s="22">
        <v>544</v>
      </c>
      <c r="G217" s="11">
        <f t="shared" si="18"/>
        <v>8</v>
      </c>
      <c r="H217" s="11">
        <f t="shared" si="19"/>
        <v>544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x14ac:dyDescent="0.2">
      <c r="A218" s="19">
        <v>102</v>
      </c>
      <c r="B218" s="20" t="s">
        <v>272</v>
      </c>
      <c r="C218" s="21" t="s">
        <v>27</v>
      </c>
      <c r="D218" s="22">
        <v>171</v>
      </c>
      <c r="E218" s="23">
        <v>8</v>
      </c>
      <c r="F218" s="22">
        <v>1368</v>
      </c>
      <c r="G218" s="11">
        <f t="shared" si="18"/>
        <v>8</v>
      </c>
      <c r="H218" s="11">
        <f t="shared" si="19"/>
        <v>1368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x14ac:dyDescent="0.2">
      <c r="A219" s="19">
        <v>103</v>
      </c>
      <c r="B219" s="20" t="s">
        <v>273</v>
      </c>
      <c r="C219" s="21" t="s">
        <v>274</v>
      </c>
      <c r="D219" s="22" t="s">
        <v>275</v>
      </c>
      <c r="E219" s="23">
        <v>22400</v>
      </c>
      <c r="F219" s="22">
        <v>3094</v>
      </c>
      <c r="G219" s="11">
        <f t="shared" si="18"/>
        <v>22400</v>
      </c>
      <c r="H219" s="11">
        <f t="shared" si="19"/>
        <v>3094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x14ac:dyDescent="0.2">
      <c r="A220" s="19">
        <v>104</v>
      </c>
      <c r="B220" s="20" t="s">
        <v>276</v>
      </c>
      <c r="C220" s="21" t="s">
        <v>17</v>
      </c>
      <c r="D220" s="22">
        <v>50</v>
      </c>
      <c r="E220" s="23">
        <v>30</v>
      </c>
      <c r="F220" s="22">
        <v>1500</v>
      </c>
      <c r="G220" s="11">
        <f t="shared" si="18"/>
        <v>30</v>
      </c>
      <c r="H220" s="11">
        <f t="shared" si="19"/>
        <v>1500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x14ac:dyDescent="0.2">
      <c r="A221" s="19">
        <v>105</v>
      </c>
      <c r="B221" s="20" t="s">
        <v>277</v>
      </c>
      <c r="C221" s="21" t="s">
        <v>27</v>
      </c>
      <c r="D221" s="22" t="s">
        <v>278</v>
      </c>
      <c r="E221" s="23">
        <v>22</v>
      </c>
      <c r="F221" s="22">
        <v>1020.58</v>
      </c>
      <c r="G221" s="11">
        <f t="shared" si="18"/>
        <v>22</v>
      </c>
      <c r="H221" s="11">
        <f t="shared" si="19"/>
        <v>1020.58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x14ac:dyDescent="0.2">
      <c r="A222" s="19">
        <v>106</v>
      </c>
      <c r="B222" s="20" t="s">
        <v>125</v>
      </c>
      <c r="C222" s="21" t="s">
        <v>34</v>
      </c>
      <c r="D222" s="22" t="s">
        <v>126</v>
      </c>
      <c r="E222" s="23">
        <v>5152</v>
      </c>
      <c r="F222" s="22">
        <v>25295.530000000002</v>
      </c>
      <c r="G222" s="11">
        <f t="shared" si="18"/>
        <v>5152</v>
      </c>
      <c r="H222" s="11">
        <f t="shared" si="19"/>
        <v>25295.530000000002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x14ac:dyDescent="0.2">
      <c r="A223" s="19">
        <v>107</v>
      </c>
      <c r="B223" s="20" t="s">
        <v>279</v>
      </c>
      <c r="C223" s="21" t="s">
        <v>176</v>
      </c>
      <c r="D223" s="22">
        <v>1330</v>
      </c>
      <c r="E223" s="23">
        <v>0.5</v>
      </c>
      <c r="F223" s="22">
        <v>665</v>
      </c>
      <c r="G223" s="11">
        <f t="shared" si="18"/>
        <v>0.5</v>
      </c>
      <c r="H223" s="11">
        <f t="shared" si="19"/>
        <v>665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x14ac:dyDescent="0.2">
      <c r="A224" s="19">
        <v>108</v>
      </c>
      <c r="B224" s="20" t="s">
        <v>280</v>
      </c>
      <c r="C224" s="21" t="s">
        <v>176</v>
      </c>
      <c r="D224" s="22">
        <v>1290</v>
      </c>
      <c r="E224" s="23">
        <v>0.25</v>
      </c>
      <c r="F224" s="22">
        <v>322.5</v>
      </c>
      <c r="G224" s="11">
        <f t="shared" si="18"/>
        <v>0.25</v>
      </c>
      <c r="H224" s="11">
        <f t="shared" si="19"/>
        <v>322.5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ht="25.5" x14ac:dyDescent="0.2">
      <c r="A225" s="19">
        <v>109</v>
      </c>
      <c r="B225" s="20" t="s">
        <v>127</v>
      </c>
      <c r="C225" s="21" t="s">
        <v>128</v>
      </c>
      <c r="D225" s="22" t="s">
        <v>129</v>
      </c>
      <c r="E225" s="23">
        <v>4</v>
      </c>
      <c r="F225" s="22">
        <v>256.84000000000003</v>
      </c>
      <c r="G225" s="11">
        <f t="shared" si="18"/>
        <v>4</v>
      </c>
      <c r="H225" s="11">
        <f t="shared" si="19"/>
        <v>256.84000000000003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x14ac:dyDescent="0.2">
      <c r="A226" s="19">
        <v>110</v>
      </c>
      <c r="B226" s="20" t="s">
        <v>281</v>
      </c>
      <c r="C226" s="21" t="s">
        <v>12</v>
      </c>
      <c r="D226" s="22">
        <v>3130</v>
      </c>
      <c r="E226" s="23">
        <v>0.75</v>
      </c>
      <c r="F226" s="22">
        <v>2347.5</v>
      </c>
      <c r="G226" s="11">
        <f t="shared" si="18"/>
        <v>0.75</v>
      </c>
      <c r="H226" s="11">
        <f t="shared" si="19"/>
        <v>2347.5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6" customFormat="1" ht="13.5" customHeight="1" thickBot="1" x14ac:dyDescent="0.25"/>
    <row r="228" spans="1:14" s="6" customFormat="1" ht="26.25" customHeight="1" x14ac:dyDescent="0.2">
      <c r="A228" s="35" t="s">
        <v>4</v>
      </c>
      <c r="B228" s="28" t="s">
        <v>0</v>
      </c>
      <c r="C228" s="38" t="s">
        <v>5</v>
      </c>
      <c r="D228" s="28" t="s">
        <v>6</v>
      </c>
      <c r="E228" s="28" t="s">
        <v>9</v>
      </c>
      <c r="F228" s="28"/>
    </row>
    <row r="229" spans="1:14" s="6" customFormat="1" ht="12.75" customHeight="1" x14ac:dyDescent="0.2">
      <c r="A229" s="36"/>
      <c r="B229" s="29"/>
      <c r="C229" s="39"/>
      <c r="D229" s="29"/>
      <c r="E229" s="29" t="s">
        <v>7</v>
      </c>
      <c r="F229" s="29" t="s">
        <v>8</v>
      </c>
    </row>
    <row r="230" spans="1:14" s="6" customFormat="1" ht="13.5" customHeight="1" thickBot="1" x14ac:dyDescent="0.25">
      <c r="A230" s="37"/>
      <c r="B230" s="30"/>
      <c r="C230" s="40"/>
      <c r="D230" s="30"/>
      <c r="E230" s="30"/>
      <c r="F230" s="30"/>
    </row>
    <row r="231" spans="1:14" s="12" customFormat="1" x14ac:dyDescent="0.2">
      <c r="A231" s="19">
        <v>111</v>
      </c>
      <c r="B231" s="20" t="s">
        <v>282</v>
      </c>
      <c r="C231" s="21" t="s">
        <v>27</v>
      </c>
      <c r="D231" s="22">
        <v>400</v>
      </c>
      <c r="E231" s="23">
        <v>1</v>
      </c>
      <c r="F231" s="22">
        <v>400</v>
      </c>
      <c r="G231" s="11">
        <f t="shared" ref="G231:G256" si="20">E231</f>
        <v>1</v>
      </c>
      <c r="H231" s="11">
        <f t="shared" ref="H231:H256" si="21">F231</f>
        <v>400</v>
      </c>
      <c r="I231" s="11" t="e">
        <f>#REF!</f>
        <v>#REF!</v>
      </c>
      <c r="J231" s="11" t="e">
        <f>#REF!</f>
        <v>#REF!</v>
      </c>
      <c r="K231" s="11" t="e">
        <f>#REF!</f>
        <v>#REF!</v>
      </c>
      <c r="L231" s="11" t="e">
        <f>#REF!</f>
        <v>#REF!</v>
      </c>
      <c r="M231" s="11" t="e">
        <f>#REF!</f>
        <v>#REF!</v>
      </c>
      <c r="N231" s="11" t="e">
        <f>#REF!</f>
        <v>#REF!</v>
      </c>
    </row>
    <row r="232" spans="1:14" s="12" customFormat="1" x14ac:dyDescent="0.2">
      <c r="A232" s="19">
        <v>112</v>
      </c>
      <c r="B232" s="20" t="s">
        <v>283</v>
      </c>
      <c r="C232" s="21" t="s">
        <v>27</v>
      </c>
      <c r="D232" s="22">
        <v>500</v>
      </c>
      <c r="E232" s="23">
        <v>2</v>
      </c>
      <c r="F232" s="22">
        <v>1000</v>
      </c>
      <c r="G232" s="11">
        <f t="shared" si="20"/>
        <v>2</v>
      </c>
      <c r="H232" s="11">
        <f t="shared" si="21"/>
        <v>1000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x14ac:dyDescent="0.2">
      <c r="A233" s="19">
        <v>113</v>
      </c>
      <c r="B233" s="20" t="s">
        <v>284</v>
      </c>
      <c r="C233" s="21" t="s">
        <v>12</v>
      </c>
      <c r="D233" s="22">
        <v>300</v>
      </c>
      <c r="E233" s="23">
        <v>30</v>
      </c>
      <c r="F233" s="22">
        <v>9000</v>
      </c>
      <c r="G233" s="11">
        <f t="shared" si="20"/>
        <v>30</v>
      </c>
      <c r="H233" s="11">
        <f t="shared" si="21"/>
        <v>9000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19">
        <v>114</v>
      </c>
      <c r="B234" s="20" t="s">
        <v>285</v>
      </c>
      <c r="C234" s="21" t="s">
        <v>12</v>
      </c>
      <c r="D234" s="22">
        <v>1040</v>
      </c>
      <c r="E234" s="23">
        <v>1</v>
      </c>
      <c r="F234" s="22">
        <v>1040</v>
      </c>
      <c r="G234" s="11">
        <f t="shared" si="20"/>
        <v>1</v>
      </c>
      <c r="H234" s="11">
        <f t="shared" si="21"/>
        <v>1040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x14ac:dyDescent="0.2">
      <c r="A235" s="19">
        <v>115</v>
      </c>
      <c r="B235" s="20" t="s">
        <v>140</v>
      </c>
      <c r="C235" s="21" t="s">
        <v>12</v>
      </c>
      <c r="D235" s="22" t="s">
        <v>286</v>
      </c>
      <c r="E235" s="23">
        <v>23.686</v>
      </c>
      <c r="F235" s="22">
        <v>6226.4800000000005</v>
      </c>
      <c r="G235" s="11">
        <f t="shared" si="20"/>
        <v>23.686</v>
      </c>
      <c r="H235" s="11">
        <f t="shared" si="21"/>
        <v>6226.4800000000005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x14ac:dyDescent="0.2">
      <c r="A236" s="19">
        <v>116</v>
      </c>
      <c r="B236" s="20" t="s">
        <v>287</v>
      </c>
      <c r="C236" s="21" t="s">
        <v>12</v>
      </c>
      <c r="D236" s="22" t="s">
        <v>288</v>
      </c>
      <c r="E236" s="23">
        <v>14.347000000000001</v>
      </c>
      <c r="F236" s="22">
        <v>5253.38</v>
      </c>
      <c r="G236" s="11">
        <f t="shared" si="20"/>
        <v>14.347000000000001</v>
      </c>
      <c r="H236" s="11">
        <f t="shared" si="21"/>
        <v>5253.38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x14ac:dyDescent="0.2">
      <c r="A237" s="19">
        <v>117</v>
      </c>
      <c r="B237" s="20" t="s">
        <v>289</v>
      </c>
      <c r="C237" s="21" t="s">
        <v>61</v>
      </c>
      <c r="D237" s="22">
        <v>17</v>
      </c>
      <c r="E237" s="23">
        <v>48</v>
      </c>
      <c r="F237" s="22">
        <v>816</v>
      </c>
      <c r="G237" s="11">
        <f t="shared" si="20"/>
        <v>48</v>
      </c>
      <c r="H237" s="11">
        <f t="shared" si="21"/>
        <v>816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x14ac:dyDescent="0.2">
      <c r="A238" s="19">
        <v>118</v>
      </c>
      <c r="B238" s="20" t="s">
        <v>290</v>
      </c>
      <c r="C238" s="21" t="s">
        <v>20</v>
      </c>
      <c r="D238" s="22" t="s">
        <v>291</v>
      </c>
      <c r="E238" s="23">
        <v>5</v>
      </c>
      <c r="F238" s="22">
        <v>106.55000000000001</v>
      </c>
      <c r="G238" s="11">
        <f t="shared" si="20"/>
        <v>5</v>
      </c>
      <c r="H238" s="11">
        <f t="shared" si="21"/>
        <v>106.55000000000001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x14ac:dyDescent="0.2">
      <c r="A239" s="19">
        <v>119</v>
      </c>
      <c r="B239" s="20" t="s">
        <v>292</v>
      </c>
      <c r="C239" s="21" t="s">
        <v>83</v>
      </c>
      <c r="D239" s="22">
        <v>704</v>
      </c>
      <c r="E239" s="23">
        <v>5</v>
      </c>
      <c r="F239" s="22">
        <v>3520</v>
      </c>
      <c r="G239" s="11">
        <f t="shared" si="20"/>
        <v>5</v>
      </c>
      <c r="H239" s="11">
        <f t="shared" si="21"/>
        <v>3520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x14ac:dyDescent="0.2">
      <c r="A240" s="19">
        <v>120</v>
      </c>
      <c r="B240" s="20" t="s">
        <v>293</v>
      </c>
      <c r="C240" s="21" t="s">
        <v>27</v>
      </c>
      <c r="D240" s="22">
        <v>163</v>
      </c>
      <c r="E240" s="23">
        <v>2</v>
      </c>
      <c r="F240" s="22">
        <v>326</v>
      </c>
      <c r="G240" s="11">
        <f t="shared" si="20"/>
        <v>2</v>
      </c>
      <c r="H240" s="11">
        <f t="shared" si="21"/>
        <v>326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x14ac:dyDescent="0.2">
      <c r="A241" s="19">
        <v>121</v>
      </c>
      <c r="B241" s="20" t="s">
        <v>294</v>
      </c>
      <c r="C241" s="21" t="s">
        <v>27</v>
      </c>
      <c r="D241" s="22">
        <v>163</v>
      </c>
      <c r="E241" s="23">
        <v>1</v>
      </c>
      <c r="F241" s="22">
        <v>163</v>
      </c>
      <c r="G241" s="11">
        <f t="shared" si="20"/>
        <v>1</v>
      </c>
      <c r="H241" s="11">
        <f t="shared" si="21"/>
        <v>163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x14ac:dyDescent="0.2">
      <c r="A242" s="19">
        <v>122</v>
      </c>
      <c r="B242" s="20" t="s">
        <v>295</v>
      </c>
      <c r="C242" s="21" t="s">
        <v>176</v>
      </c>
      <c r="D242" s="22">
        <v>2960</v>
      </c>
      <c r="E242" s="23">
        <v>0.1</v>
      </c>
      <c r="F242" s="22">
        <v>296</v>
      </c>
      <c r="G242" s="11">
        <f t="shared" si="20"/>
        <v>0.1</v>
      </c>
      <c r="H242" s="11">
        <f t="shared" si="21"/>
        <v>296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19">
        <v>123</v>
      </c>
      <c r="B243" s="20" t="s">
        <v>296</v>
      </c>
      <c r="C243" s="21" t="s">
        <v>20</v>
      </c>
      <c r="D243" s="22">
        <v>26</v>
      </c>
      <c r="E243" s="23">
        <v>10</v>
      </c>
      <c r="F243" s="22">
        <v>260</v>
      </c>
      <c r="G243" s="11">
        <f t="shared" si="20"/>
        <v>10</v>
      </c>
      <c r="H243" s="11">
        <f t="shared" si="21"/>
        <v>260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19">
        <v>124</v>
      </c>
      <c r="B244" s="20" t="s">
        <v>297</v>
      </c>
      <c r="C244" s="21" t="s">
        <v>61</v>
      </c>
      <c r="D244" s="22">
        <v>275</v>
      </c>
      <c r="E244" s="23">
        <v>2</v>
      </c>
      <c r="F244" s="22">
        <v>550</v>
      </c>
      <c r="G244" s="11">
        <f t="shared" si="20"/>
        <v>2</v>
      </c>
      <c r="H244" s="11">
        <f t="shared" si="21"/>
        <v>550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19">
        <v>125</v>
      </c>
      <c r="B245" s="20" t="s">
        <v>298</v>
      </c>
      <c r="C245" s="21" t="s">
        <v>12</v>
      </c>
      <c r="D245" s="22">
        <v>3000</v>
      </c>
      <c r="E245" s="23">
        <v>0.25</v>
      </c>
      <c r="F245" s="22">
        <v>750</v>
      </c>
      <c r="G245" s="11">
        <f t="shared" si="20"/>
        <v>0.25</v>
      </c>
      <c r="H245" s="11">
        <f t="shared" si="21"/>
        <v>750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19">
        <v>126</v>
      </c>
      <c r="B246" s="20" t="s">
        <v>299</v>
      </c>
      <c r="C246" s="21" t="s">
        <v>17</v>
      </c>
      <c r="D246" s="22">
        <v>80</v>
      </c>
      <c r="E246" s="23">
        <v>2</v>
      </c>
      <c r="F246" s="22">
        <v>160</v>
      </c>
      <c r="G246" s="11">
        <f t="shared" si="20"/>
        <v>2</v>
      </c>
      <c r="H246" s="11">
        <f t="shared" si="21"/>
        <v>160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19">
        <v>127</v>
      </c>
      <c r="B247" s="20" t="s">
        <v>300</v>
      </c>
      <c r="C247" s="21" t="s">
        <v>61</v>
      </c>
      <c r="D247" s="22" t="s">
        <v>301</v>
      </c>
      <c r="E247" s="23">
        <v>1</v>
      </c>
      <c r="F247" s="22">
        <v>132.5</v>
      </c>
      <c r="G247" s="11">
        <f t="shared" si="20"/>
        <v>1</v>
      </c>
      <c r="H247" s="11">
        <f t="shared" si="21"/>
        <v>132.5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19">
        <v>128</v>
      </c>
      <c r="B248" s="20" t="s">
        <v>302</v>
      </c>
      <c r="C248" s="21" t="s">
        <v>61</v>
      </c>
      <c r="D248" s="22" t="s">
        <v>303</v>
      </c>
      <c r="E248" s="23">
        <v>1</v>
      </c>
      <c r="F248" s="22">
        <v>141.88</v>
      </c>
      <c r="G248" s="11">
        <f t="shared" si="20"/>
        <v>1</v>
      </c>
      <c r="H248" s="11">
        <f t="shared" si="21"/>
        <v>141.88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x14ac:dyDescent="0.2">
      <c r="A249" s="19">
        <v>129</v>
      </c>
      <c r="B249" s="20" t="s">
        <v>304</v>
      </c>
      <c r="C249" s="21" t="s">
        <v>27</v>
      </c>
      <c r="D249" s="22" t="s">
        <v>305</v>
      </c>
      <c r="E249" s="23">
        <v>13</v>
      </c>
      <c r="F249" s="22">
        <v>922.35</v>
      </c>
      <c r="G249" s="11">
        <f t="shared" si="20"/>
        <v>13</v>
      </c>
      <c r="H249" s="11">
        <f t="shared" si="21"/>
        <v>922.35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19">
        <v>130</v>
      </c>
      <c r="B250" s="20" t="s">
        <v>306</v>
      </c>
      <c r="C250" s="21" t="s">
        <v>27</v>
      </c>
      <c r="D250" s="22" t="s">
        <v>307</v>
      </c>
      <c r="E250" s="23">
        <v>50</v>
      </c>
      <c r="F250" s="22">
        <v>507.5</v>
      </c>
      <c r="G250" s="11">
        <f t="shared" si="20"/>
        <v>50</v>
      </c>
      <c r="H250" s="11">
        <f t="shared" si="21"/>
        <v>507.5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19">
        <v>131</v>
      </c>
      <c r="B251" s="20" t="s">
        <v>308</v>
      </c>
      <c r="C251" s="21" t="s">
        <v>12</v>
      </c>
      <c r="D251" s="22">
        <v>2300</v>
      </c>
      <c r="E251" s="23">
        <v>0.25</v>
      </c>
      <c r="F251" s="22">
        <v>575</v>
      </c>
      <c r="G251" s="11">
        <f t="shared" si="20"/>
        <v>0.25</v>
      </c>
      <c r="H251" s="11">
        <f t="shared" si="21"/>
        <v>575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19">
        <v>132</v>
      </c>
      <c r="B252" s="20" t="s">
        <v>309</v>
      </c>
      <c r="C252" s="21" t="s">
        <v>61</v>
      </c>
      <c r="D252" s="22" t="s">
        <v>310</v>
      </c>
      <c r="E252" s="23">
        <v>1601</v>
      </c>
      <c r="F252" s="22">
        <v>1488.93</v>
      </c>
      <c r="G252" s="11">
        <f t="shared" si="20"/>
        <v>1601</v>
      </c>
      <c r="H252" s="11">
        <f t="shared" si="21"/>
        <v>1488.93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19">
        <v>133</v>
      </c>
      <c r="B253" s="20" t="s">
        <v>164</v>
      </c>
      <c r="C253" s="21" t="s">
        <v>17</v>
      </c>
      <c r="D253" s="22" t="s">
        <v>311</v>
      </c>
      <c r="E253" s="23">
        <v>297</v>
      </c>
      <c r="F253" s="22">
        <v>426.27000000000004</v>
      </c>
      <c r="G253" s="11">
        <f t="shared" si="20"/>
        <v>297</v>
      </c>
      <c r="H253" s="11">
        <f t="shared" si="21"/>
        <v>426.27000000000004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x14ac:dyDescent="0.2">
      <c r="A254" s="19">
        <v>134</v>
      </c>
      <c r="B254" s="20" t="s">
        <v>166</v>
      </c>
      <c r="C254" s="21" t="s">
        <v>17</v>
      </c>
      <c r="D254" s="22" t="s">
        <v>312</v>
      </c>
      <c r="E254" s="23">
        <v>342</v>
      </c>
      <c r="F254" s="22">
        <v>514.08000000000004</v>
      </c>
      <c r="G254" s="11">
        <f t="shared" si="20"/>
        <v>342</v>
      </c>
      <c r="H254" s="11">
        <f t="shared" si="21"/>
        <v>514.08000000000004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x14ac:dyDescent="0.2">
      <c r="A255" s="19">
        <v>135</v>
      </c>
      <c r="B255" s="20" t="s">
        <v>168</v>
      </c>
      <c r="C255" s="21" t="s">
        <v>17</v>
      </c>
      <c r="D255" s="22" t="s">
        <v>169</v>
      </c>
      <c r="E255" s="23">
        <v>420</v>
      </c>
      <c r="F255" s="22">
        <v>386.40000000000003</v>
      </c>
      <c r="G255" s="11">
        <f t="shared" si="20"/>
        <v>420</v>
      </c>
      <c r="H255" s="11">
        <f t="shared" si="21"/>
        <v>386.40000000000003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ht="13.5" thickBot="1" x14ac:dyDescent="0.25">
      <c r="A256" s="19">
        <v>136</v>
      </c>
      <c r="B256" s="20" t="s">
        <v>16</v>
      </c>
      <c r="C256" s="21" t="s">
        <v>17</v>
      </c>
      <c r="D256" s="22" t="s">
        <v>170</v>
      </c>
      <c r="E256" s="23">
        <v>140</v>
      </c>
      <c r="F256" s="22">
        <v>147</v>
      </c>
      <c r="G256" s="11">
        <f t="shared" si="20"/>
        <v>140</v>
      </c>
      <c r="H256" s="11">
        <f t="shared" si="21"/>
        <v>147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5" s="6" customFormat="1" ht="13.5" thickBot="1" x14ac:dyDescent="0.25">
      <c r="A257" s="13"/>
      <c r="B257" s="14"/>
      <c r="C257" s="14"/>
      <c r="D257" s="15"/>
      <c r="E257" s="16">
        <f>SUM(Лист1!G111:G256)</f>
        <v>57435.248</v>
      </c>
      <c r="F257" s="17">
        <f>SUM(Лист1!H111:H256)</f>
        <v>233505.65000000002</v>
      </c>
    </row>
    <row r="258" spans="1:15" s="10" customFormat="1" ht="15" customHeight="1" thickBot="1" x14ac:dyDescent="0.25">
      <c r="A258" s="27" t="s">
        <v>437</v>
      </c>
      <c r="B258" s="8"/>
      <c r="C258" s="8"/>
      <c r="D258" s="8"/>
      <c r="E258" s="9"/>
      <c r="F258" s="8"/>
    </row>
    <row r="259" spans="1:15" s="10" customFormat="1" ht="15" hidden="1" customHeight="1" thickBot="1" x14ac:dyDescent="0.25">
      <c r="A259" s="24"/>
      <c r="B259" s="25"/>
      <c r="C259" s="25"/>
      <c r="D259" s="25"/>
      <c r="E259" s="26"/>
      <c r="F259" s="25"/>
      <c r="O259" s="10" t="s">
        <v>10</v>
      </c>
    </row>
    <row r="260" spans="1:15" s="12" customFormat="1" x14ac:dyDescent="0.2">
      <c r="A260" s="19">
        <v>1</v>
      </c>
      <c r="B260" s="20" t="s">
        <v>313</v>
      </c>
      <c r="C260" s="21" t="s">
        <v>27</v>
      </c>
      <c r="D260" s="22" t="s">
        <v>314</v>
      </c>
      <c r="E260" s="23">
        <v>1</v>
      </c>
      <c r="F260" s="22">
        <v>14.56</v>
      </c>
      <c r="G260" s="11">
        <f>E260</f>
        <v>1</v>
      </c>
      <c r="H260" s="11">
        <f>F260</f>
        <v>14.56</v>
      </c>
      <c r="I260" s="11" t="e">
        <f>#REF!</f>
        <v>#REF!</v>
      </c>
      <c r="J260" s="11" t="e">
        <f>#REF!</f>
        <v>#REF!</v>
      </c>
      <c r="K260" s="11" t="e">
        <f>#REF!</f>
        <v>#REF!</v>
      </c>
      <c r="L260" s="11" t="e">
        <f>#REF!</f>
        <v>#REF!</v>
      </c>
      <c r="M260" s="11" t="e">
        <f>#REF!</f>
        <v>#REF!</v>
      </c>
      <c r="N260" s="11" t="e">
        <f>#REF!</f>
        <v>#REF!</v>
      </c>
    </row>
    <row r="261" spans="1:15" s="12" customFormat="1" x14ac:dyDescent="0.2">
      <c r="A261" s="19">
        <v>2</v>
      </c>
      <c r="B261" s="20" t="s">
        <v>315</v>
      </c>
      <c r="C261" s="21" t="s">
        <v>83</v>
      </c>
      <c r="D261" s="22">
        <v>650</v>
      </c>
      <c r="E261" s="23">
        <v>0.1</v>
      </c>
      <c r="F261" s="22">
        <v>65</v>
      </c>
      <c r="G261" s="11">
        <f t="shared" ref="G261:H264" si="22">E261</f>
        <v>0.1</v>
      </c>
      <c r="H261" s="11">
        <f t="shared" si="22"/>
        <v>65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 t="e">
        <f>#REF!</f>
        <v>#REF!</v>
      </c>
      <c r="M261" s="11" t="e">
        <f>#REF!</f>
        <v>#REF!</v>
      </c>
      <c r="N261" s="11" t="e">
        <f>#REF!</f>
        <v>#REF!</v>
      </c>
    </row>
    <row r="262" spans="1:15" s="12" customFormat="1" x14ac:dyDescent="0.2">
      <c r="A262" s="19">
        <v>3</v>
      </c>
      <c r="B262" s="20" t="s">
        <v>112</v>
      </c>
      <c r="C262" s="21" t="s">
        <v>61</v>
      </c>
      <c r="D262" s="22" t="s">
        <v>113</v>
      </c>
      <c r="E262" s="23">
        <v>1</v>
      </c>
      <c r="F262" s="22">
        <v>12.5</v>
      </c>
      <c r="G262" s="11">
        <f t="shared" si="22"/>
        <v>1</v>
      </c>
      <c r="H262" s="11">
        <f t="shared" si="22"/>
        <v>12.5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 t="e">
        <f>#REF!</f>
        <v>#REF!</v>
      </c>
      <c r="M262" s="11" t="e">
        <f>#REF!</f>
        <v>#REF!</v>
      </c>
      <c r="N262" s="11" t="e">
        <f>#REF!</f>
        <v>#REF!</v>
      </c>
    </row>
    <row r="263" spans="1:15" s="12" customFormat="1" x14ac:dyDescent="0.2">
      <c r="A263" s="19">
        <v>4</v>
      </c>
      <c r="B263" s="20" t="s">
        <v>316</v>
      </c>
      <c r="C263" s="21" t="s">
        <v>27</v>
      </c>
      <c r="D263" s="22" t="s">
        <v>317</v>
      </c>
      <c r="E263" s="23">
        <v>30</v>
      </c>
      <c r="F263" s="22">
        <v>440.74</v>
      </c>
      <c r="G263" s="11">
        <f t="shared" si="22"/>
        <v>30</v>
      </c>
      <c r="H263" s="11">
        <f t="shared" si="22"/>
        <v>440.74</v>
      </c>
      <c r="I263" s="11" t="e">
        <f>#REF!</f>
        <v>#REF!</v>
      </c>
      <c r="J263" s="11" t="e">
        <f>#REF!</f>
        <v>#REF!</v>
      </c>
      <c r="K263" s="11" t="e">
        <f>#REF!</f>
        <v>#REF!</v>
      </c>
      <c r="L263" s="11" t="e">
        <f>#REF!</f>
        <v>#REF!</v>
      </c>
      <c r="M263" s="11" t="e">
        <f>#REF!</f>
        <v>#REF!</v>
      </c>
      <c r="N263" s="11" t="e">
        <f>#REF!</f>
        <v>#REF!</v>
      </c>
    </row>
    <row r="264" spans="1:15" s="12" customFormat="1" ht="13.5" thickBot="1" x14ac:dyDescent="0.25">
      <c r="A264" s="19">
        <v>5</v>
      </c>
      <c r="B264" s="20" t="s">
        <v>168</v>
      </c>
      <c r="C264" s="21" t="s">
        <v>17</v>
      </c>
      <c r="D264" s="22" t="s">
        <v>312</v>
      </c>
      <c r="E264" s="23">
        <v>12</v>
      </c>
      <c r="F264" s="22">
        <v>18</v>
      </c>
      <c r="G264" s="11">
        <f t="shared" si="22"/>
        <v>12</v>
      </c>
      <c r="H264" s="11">
        <f t="shared" si="22"/>
        <v>18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5" s="6" customFormat="1" ht="13.5" thickBot="1" x14ac:dyDescent="0.25">
      <c r="A265" s="13"/>
      <c r="B265" s="14"/>
      <c r="C265" s="14"/>
      <c r="D265" s="15"/>
      <c r="E265" s="16">
        <f>SUM(Лист1!G258:G264)</f>
        <v>44.1</v>
      </c>
      <c r="F265" s="17">
        <f>SUM(Лист1!H258:H264)</f>
        <v>550.79999999999995</v>
      </c>
    </row>
    <row r="266" spans="1:15" s="10" customFormat="1" ht="15" customHeight="1" thickBot="1" x14ac:dyDescent="0.25">
      <c r="A266" s="27" t="s">
        <v>438</v>
      </c>
      <c r="B266" s="8"/>
      <c r="C266" s="8"/>
      <c r="D266" s="8"/>
      <c r="E266" s="9"/>
      <c r="F266" s="8"/>
    </row>
    <row r="267" spans="1:15" s="10" customFormat="1" ht="15" hidden="1" customHeight="1" thickBot="1" x14ac:dyDescent="0.25">
      <c r="A267" s="24"/>
      <c r="B267" s="25"/>
      <c r="C267" s="25"/>
      <c r="D267" s="25"/>
      <c r="E267" s="26"/>
      <c r="F267" s="25"/>
      <c r="O267" s="10" t="s">
        <v>10</v>
      </c>
    </row>
    <row r="268" spans="1:15" s="12" customFormat="1" x14ac:dyDescent="0.2">
      <c r="A268" s="19">
        <v>1</v>
      </c>
      <c r="B268" s="20" t="s">
        <v>318</v>
      </c>
      <c r="C268" s="21" t="s">
        <v>17</v>
      </c>
      <c r="D268" s="22" t="s">
        <v>319</v>
      </c>
      <c r="E268" s="23">
        <v>1730</v>
      </c>
      <c r="F268" s="22">
        <v>14134.1</v>
      </c>
      <c r="G268" s="11">
        <f t="shared" ref="G268:H275" si="23">E268</f>
        <v>1730</v>
      </c>
      <c r="H268" s="11">
        <f t="shared" si="23"/>
        <v>14134.1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5" s="12" customFormat="1" x14ac:dyDescent="0.2">
      <c r="A269" s="19">
        <v>2</v>
      </c>
      <c r="B269" s="20" t="s">
        <v>320</v>
      </c>
      <c r="C269" s="21" t="s">
        <v>17</v>
      </c>
      <c r="D269" s="22" t="s">
        <v>321</v>
      </c>
      <c r="E269" s="23">
        <v>570</v>
      </c>
      <c r="F269" s="22">
        <v>11981.400000000001</v>
      </c>
      <c r="G269" s="11">
        <f t="shared" si="23"/>
        <v>570</v>
      </c>
      <c r="H269" s="11">
        <f t="shared" si="23"/>
        <v>11981.400000000001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5" s="12" customFormat="1" x14ac:dyDescent="0.2">
      <c r="A270" s="19">
        <v>3</v>
      </c>
      <c r="B270" s="20" t="s">
        <v>322</v>
      </c>
      <c r="C270" s="21" t="s">
        <v>17</v>
      </c>
      <c r="D270" s="22" t="s">
        <v>323</v>
      </c>
      <c r="E270" s="23">
        <v>569</v>
      </c>
      <c r="F270" s="22">
        <v>11266.2</v>
      </c>
      <c r="G270" s="11">
        <f t="shared" si="23"/>
        <v>569</v>
      </c>
      <c r="H270" s="11">
        <f t="shared" si="23"/>
        <v>11266.2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5" s="12" customFormat="1" x14ac:dyDescent="0.2">
      <c r="A271" s="19">
        <v>4</v>
      </c>
      <c r="B271" s="20" t="s">
        <v>324</v>
      </c>
      <c r="C271" s="21" t="s">
        <v>17</v>
      </c>
      <c r="D271" s="22" t="s">
        <v>325</v>
      </c>
      <c r="E271" s="23">
        <v>1830</v>
      </c>
      <c r="F271" s="22">
        <v>32647.200000000001</v>
      </c>
      <c r="G271" s="11">
        <f t="shared" si="23"/>
        <v>1830</v>
      </c>
      <c r="H271" s="11">
        <f t="shared" si="23"/>
        <v>32647.200000000001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5" s="12" customFormat="1" x14ac:dyDescent="0.2">
      <c r="A272" s="19">
        <v>5</v>
      </c>
      <c r="B272" s="20" t="s">
        <v>326</v>
      </c>
      <c r="C272" s="21" t="s">
        <v>17</v>
      </c>
      <c r="D272" s="22" t="s">
        <v>327</v>
      </c>
      <c r="E272" s="23">
        <v>3180</v>
      </c>
      <c r="F272" s="22">
        <v>18507.600000000002</v>
      </c>
      <c r="G272" s="11">
        <f t="shared" si="23"/>
        <v>3180</v>
      </c>
      <c r="H272" s="11">
        <f t="shared" si="23"/>
        <v>18507.600000000002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5" s="12" customFormat="1" x14ac:dyDescent="0.2">
      <c r="A273" s="19">
        <v>6</v>
      </c>
      <c r="B273" s="20" t="s">
        <v>328</v>
      </c>
      <c r="C273" s="21" t="s">
        <v>17</v>
      </c>
      <c r="D273" s="22" t="s">
        <v>329</v>
      </c>
      <c r="E273" s="23">
        <v>3540</v>
      </c>
      <c r="F273" s="22">
        <v>20355</v>
      </c>
      <c r="G273" s="11">
        <f t="shared" si="23"/>
        <v>3540</v>
      </c>
      <c r="H273" s="11">
        <f t="shared" si="23"/>
        <v>20355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5" s="12" customFormat="1" ht="25.5" x14ac:dyDescent="0.2">
      <c r="A274" s="19">
        <v>7</v>
      </c>
      <c r="B274" s="20" t="s">
        <v>330</v>
      </c>
      <c r="C274" s="21" t="s">
        <v>331</v>
      </c>
      <c r="D274" s="22" t="s">
        <v>332</v>
      </c>
      <c r="E274" s="23">
        <v>5</v>
      </c>
      <c r="F274" s="22">
        <v>7776</v>
      </c>
      <c r="G274" s="11">
        <f t="shared" si="23"/>
        <v>5</v>
      </c>
      <c r="H274" s="11">
        <f t="shared" si="23"/>
        <v>7776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5" s="12" customFormat="1" ht="26.25" thickBot="1" x14ac:dyDescent="0.25">
      <c r="A275" s="19">
        <v>8</v>
      </c>
      <c r="B275" s="20" t="s">
        <v>333</v>
      </c>
      <c r="C275" s="21" t="s">
        <v>331</v>
      </c>
      <c r="D275" s="22">
        <v>2500</v>
      </c>
      <c r="E275" s="23">
        <v>3</v>
      </c>
      <c r="F275" s="22">
        <v>7500</v>
      </c>
      <c r="G275" s="11">
        <f t="shared" si="23"/>
        <v>3</v>
      </c>
      <c r="H275" s="11">
        <f t="shared" si="23"/>
        <v>7500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5" s="6" customFormat="1" ht="13.5" thickBot="1" x14ac:dyDescent="0.25">
      <c r="A276" s="13"/>
      <c r="B276" s="14"/>
      <c r="C276" s="14"/>
      <c r="D276" s="15"/>
      <c r="E276" s="16">
        <f>SUM(Лист1!G266:G275)</f>
        <v>11427</v>
      </c>
      <c r="F276" s="17">
        <f>SUM(Лист1!H266:H275)</f>
        <v>124167.5</v>
      </c>
    </row>
    <row r="277" spans="1:15" s="10" customFormat="1" ht="15" customHeight="1" thickBot="1" x14ac:dyDescent="0.25">
      <c r="A277" s="27" t="s">
        <v>439</v>
      </c>
      <c r="B277" s="8"/>
      <c r="C277" s="8"/>
      <c r="D277" s="8"/>
      <c r="E277" s="9"/>
      <c r="F277" s="8"/>
    </row>
    <row r="278" spans="1:15" s="10" customFormat="1" ht="15" hidden="1" customHeight="1" thickBot="1" x14ac:dyDescent="0.25">
      <c r="A278" s="24"/>
      <c r="B278" s="25"/>
      <c r="C278" s="25"/>
      <c r="D278" s="25"/>
      <c r="E278" s="26"/>
      <c r="F278" s="25"/>
      <c r="O278" s="10" t="s">
        <v>10</v>
      </c>
    </row>
    <row r="279" spans="1:15" s="12" customFormat="1" ht="13.5" thickBot="1" x14ac:dyDescent="0.25">
      <c r="A279" s="19">
        <v>1</v>
      </c>
      <c r="B279" s="20" t="s">
        <v>334</v>
      </c>
      <c r="C279" s="21" t="s">
        <v>12</v>
      </c>
      <c r="D279" s="22">
        <v>60</v>
      </c>
      <c r="E279" s="23">
        <v>0.17</v>
      </c>
      <c r="F279" s="22">
        <v>10.200000000000001</v>
      </c>
      <c r="G279" s="11">
        <f>E279</f>
        <v>0.17</v>
      </c>
      <c r="H279" s="11">
        <f>F279</f>
        <v>10.200000000000001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5" s="10" customFormat="1" ht="15" customHeight="1" thickBot="1" x14ac:dyDescent="0.25">
      <c r="A280" s="27" t="s">
        <v>440</v>
      </c>
      <c r="B280" s="8"/>
      <c r="C280" s="8"/>
      <c r="D280" s="8"/>
      <c r="E280" s="9"/>
      <c r="F280" s="8"/>
    </row>
    <row r="281" spans="1:15" s="10" customFormat="1" ht="15" hidden="1" customHeight="1" thickBot="1" x14ac:dyDescent="0.25">
      <c r="A281" s="24"/>
      <c r="B281" s="25"/>
      <c r="C281" s="25"/>
      <c r="D281" s="25"/>
      <c r="E281" s="26"/>
      <c r="F281" s="25"/>
      <c r="O281" s="10" t="s">
        <v>10</v>
      </c>
    </row>
    <row r="282" spans="1:15" s="12" customFormat="1" x14ac:dyDescent="0.2">
      <c r="A282" s="19">
        <v>1</v>
      </c>
      <c r="B282" s="20" t="s">
        <v>335</v>
      </c>
      <c r="C282" s="21" t="s">
        <v>336</v>
      </c>
      <c r="D282" s="22" t="s">
        <v>337</v>
      </c>
      <c r="E282" s="23">
        <v>640</v>
      </c>
      <c r="F282" s="22">
        <v>68921.600000000006</v>
      </c>
      <c r="G282" s="11">
        <f t="shared" ref="G282:G291" si="24">E282</f>
        <v>640</v>
      </c>
      <c r="H282" s="11">
        <f t="shared" ref="H282:H291" si="25">F282</f>
        <v>68921.600000000006</v>
      </c>
      <c r="I282" s="11" t="e">
        <f>#REF!</f>
        <v>#REF!</v>
      </c>
      <c r="J282" s="11" t="e">
        <f>#REF!</f>
        <v>#REF!</v>
      </c>
      <c r="K282" s="11" t="e">
        <f>#REF!</f>
        <v>#REF!</v>
      </c>
      <c r="L282" s="11" t="e">
        <f>#REF!</f>
        <v>#REF!</v>
      </c>
      <c r="M282" s="11" t="e">
        <f>#REF!</f>
        <v>#REF!</v>
      </c>
      <c r="N282" s="11" t="e">
        <f>#REF!</f>
        <v>#REF!</v>
      </c>
    </row>
    <row r="283" spans="1:15" s="12" customFormat="1" x14ac:dyDescent="0.2">
      <c r="A283" s="19">
        <v>2</v>
      </c>
      <c r="B283" s="20" t="s">
        <v>338</v>
      </c>
      <c r="C283" s="21" t="s">
        <v>336</v>
      </c>
      <c r="D283" s="22" t="s">
        <v>339</v>
      </c>
      <c r="E283" s="23">
        <v>220</v>
      </c>
      <c r="F283" s="22">
        <v>1258.18</v>
      </c>
      <c r="G283" s="11">
        <f t="shared" si="24"/>
        <v>220</v>
      </c>
      <c r="H283" s="11">
        <f t="shared" si="25"/>
        <v>1258.18</v>
      </c>
      <c r="I283" s="11" t="e">
        <f>#REF!</f>
        <v>#REF!</v>
      </c>
      <c r="J283" s="11" t="e">
        <f>#REF!</f>
        <v>#REF!</v>
      </c>
      <c r="K283" s="11" t="e">
        <f>#REF!</f>
        <v>#REF!</v>
      </c>
      <c r="L283" s="11" t="e">
        <f>#REF!</f>
        <v>#REF!</v>
      </c>
      <c r="M283" s="11" t="e">
        <f>#REF!</f>
        <v>#REF!</v>
      </c>
      <c r="N283" s="11" t="e">
        <f>#REF!</f>
        <v>#REF!</v>
      </c>
    </row>
    <row r="284" spans="1:15" s="12" customFormat="1" x14ac:dyDescent="0.2">
      <c r="A284" s="19">
        <v>3</v>
      </c>
      <c r="B284" s="20" t="s">
        <v>340</v>
      </c>
      <c r="C284" s="21" t="s">
        <v>336</v>
      </c>
      <c r="D284" s="22" t="s">
        <v>341</v>
      </c>
      <c r="E284" s="23">
        <v>2270</v>
      </c>
      <c r="F284" s="22">
        <v>9708.16</v>
      </c>
      <c r="G284" s="11">
        <f t="shared" si="24"/>
        <v>2270</v>
      </c>
      <c r="H284" s="11">
        <f t="shared" si="25"/>
        <v>9708.16</v>
      </c>
      <c r="I284" s="11" t="e">
        <f>#REF!</f>
        <v>#REF!</v>
      </c>
      <c r="J284" s="11" t="e">
        <f>#REF!</f>
        <v>#REF!</v>
      </c>
      <c r="K284" s="11" t="e">
        <f>#REF!</f>
        <v>#REF!</v>
      </c>
      <c r="L284" s="11" t="e">
        <f>#REF!</f>
        <v>#REF!</v>
      </c>
      <c r="M284" s="11" t="e">
        <f>#REF!</f>
        <v>#REF!</v>
      </c>
      <c r="N284" s="11" t="e">
        <f>#REF!</f>
        <v>#REF!</v>
      </c>
    </row>
    <row r="285" spans="1:15" s="12" customFormat="1" x14ac:dyDescent="0.2">
      <c r="A285" s="19">
        <v>4</v>
      </c>
      <c r="B285" s="20" t="s">
        <v>342</v>
      </c>
      <c r="C285" s="21" t="s">
        <v>336</v>
      </c>
      <c r="D285" s="22" t="s">
        <v>343</v>
      </c>
      <c r="E285" s="23">
        <v>2300</v>
      </c>
      <c r="F285" s="22">
        <v>12491.900000000001</v>
      </c>
      <c r="G285" s="11">
        <f t="shared" si="24"/>
        <v>2300</v>
      </c>
      <c r="H285" s="11">
        <f t="shared" si="25"/>
        <v>12491.900000000001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5" s="12" customFormat="1" x14ac:dyDescent="0.2">
      <c r="A286" s="19">
        <v>5</v>
      </c>
      <c r="B286" s="20" t="s">
        <v>344</v>
      </c>
      <c r="C286" s="21" t="s">
        <v>336</v>
      </c>
      <c r="D286" s="22" t="s">
        <v>345</v>
      </c>
      <c r="E286" s="23">
        <v>400</v>
      </c>
      <c r="F286" s="22">
        <v>1515.6000000000001</v>
      </c>
      <c r="G286" s="11">
        <f t="shared" si="24"/>
        <v>400</v>
      </c>
      <c r="H286" s="11">
        <f t="shared" si="25"/>
        <v>1515.6000000000001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5" s="12" customFormat="1" x14ac:dyDescent="0.2">
      <c r="A287" s="19">
        <v>6</v>
      </c>
      <c r="B287" s="20" t="s">
        <v>346</v>
      </c>
      <c r="C287" s="21" t="s">
        <v>336</v>
      </c>
      <c r="D287" s="22" t="s">
        <v>347</v>
      </c>
      <c r="E287" s="23">
        <v>303</v>
      </c>
      <c r="F287" s="22">
        <v>6141.81</v>
      </c>
      <c r="G287" s="11">
        <f t="shared" si="24"/>
        <v>303</v>
      </c>
      <c r="H287" s="11">
        <f t="shared" si="25"/>
        <v>6141.81</v>
      </c>
      <c r="I287" s="11" t="e">
        <f>#REF!</f>
        <v>#REF!</v>
      </c>
      <c r="J287" s="11" t="e">
        <f>#REF!</f>
        <v>#REF!</v>
      </c>
      <c r="K287" s="11" t="e">
        <f>#REF!</f>
        <v>#REF!</v>
      </c>
      <c r="L287" s="11" t="e">
        <f>#REF!</f>
        <v>#REF!</v>
      </c>
      <c r="M287" s="11" t="e">
        <f>#REF!</f>
        <v>#REF!</v>
      </c>
      <c r="N287" s="11" t="e">
        <f>#REF!</f>
        <v>#REF!</v>
      </c>
    </row>
    <row r="288" spans="1:15" s="12" customFormat="1" x14ac:dyDescent="0.2">
      <c r="A288" s="19">
        <v>7</v>
      </c>
      <c r="B288" s="20" t="s">
        <v>348</v>
      </c>
      <c r="C288" s="21" t="s">
        <v>336</v>
      </c>
      <c r="D288" s="22" t="s">
        <v>349</v>
      </c>
      <c r="E288" s="23">
        <v>170</v>
      </c>
      <c r="F288" s="22">
        <v>10047.17</v>
      </c>
      <c r="G288" s="11">
        <f t="shared" si="24"/>
        <v>170</v>
      </c>
      <c r="H288" s="11">
        <f t="shared" si="25"/>
        <v>10047.17</v>
      </c>
      <c r="I288" s="11" t="e">
        <f>#REF!</f>
        <v>#REF!</v>
      </c>
      <c r="J288" s="11" t="e">
        <f>#REF!</f>
        <v>#REF!</v>
      </c>
      <c r="K288" s="11" t="e">
        <f>#REF!</f>
        <v>#REF!</v>
      </c>
      <c r="L288" s="11" t="e">
        <f>#REF!</f>
        <v>#REF!</v>
      </c>
      <c r="M288" s="11" t="e">
        <f>#REF!</f>
        <v>#REF!</v>
      </c>
      <c r="N288" s="11" t="e">
        <f>#REF!</f>
        <v>#REF!</v>
      </c>
    </row>
    <row r="289" spans="1:15" s="12" customFormat="1" x14ac:dyDescent="0.2">
      <c r="A289" s="19">
        <v>8</v>
      </c>
      <c r="B289" s="20" t="s">
        <v>350</v>
      </c>
      <c r="C289" s="21" t="s">
        <v>336</v>
      </c>
      <c r="D289" s="22" t="s">
        <v>351</v>
      </c>
      <c r="E289" s="23">
        <v>489</v>
      </c>
      <c r="F289" s="22">
        <v>17648.010000000002</v>
      </c>
      <c r="G289" s="11">
        <f t="shared" si="24"/>
        <v>489</v>
      </c>
      <c r="H289" s="11">
        <f t="shared" si="25"/>
        <v>17648.010000000002</v>
      </c>
      <c r="I289" s="11" t="e">
        <f>#REF!</f>
        <v>#REF!</v>
      </c>
      <c r="J289" s="11" t="e">
        <f>#REF!</f>
        <v>#REF!</v>
      </c>
      <c r="K289" s="11" t="e">
        <f>#REF!</f>
        <v>#REF!</v>
      </c>
      <c r="L289" s="11" t="e">
        <f>#REF!</f>
        <v>#REF!</v>
      </c>
      <c r="M289" s="11" t="e">
        <f>#REF!</f>
        <v>#REF!</v>
      </c>
      <c r="N289" s="11" t="e">
        <f>#REF!</f>
        <v>#REF!</v>
      </c>
    </row>
    <row r="290" spans="1:15" s="12" customFormat="1" x14ac:dyDescent="0.2">
      <c r="A290" s="19">
        <v>9</v>
      </c>
      <c r="B290" s="20" t="s">
        <v>352</v>
      </c>
      <c r="C290" s="21" t="s">
        <v>336</v>
      </c>
      <c r="D290" s="22" t="s">
        <v>353</v>
      </c>
      <c r="E290" s="23">
        <v>1990</v>
      </c>
      <c r="F290" s="22">
        <v>245197.85</v>
      </c>
      <c r="G290" s="11">
        <f t="shared" si="24"/>
        <v>1990</v>
      </c>
      <c r="H290" s="11">
        <f t="shared" si="25"/>
        <v>245197.85</v>
      </c>
      <c r="I290" s="11" t="e">
        <f>#REF!</f>
        <v>#REF!</v>
      </c>
      <c r="J290" s="11" t="e">
        <f>#REF!</f>
        <v>#REF!</v>
      </c>
      <c r="K290" s="11" t="e">
        <f>#REF!</f>
        <v>#REF!</v>
      </c>
      <c r="L290" s="11" t="e">
        <f>#REF!</f>
        <v>#REF!</v>
      </c>
      <c r="M290" s="11" t="e">
        <f>#REF!</f>
        <v>#REF!</v>
      </c>
      <c r="N290" s="11" t="e">
        <f>#REF!</f>
        <v>#REF!</v>
      </c>
    </row>
    <row r="291" spans="1:15" s="12" customFormat="1" x14ac:dyDescent="0.2">
      <c r="A291" s="19">
        <v>10</v>
      </c>
      <c r="B291" s="20" t="s">
        <v>354</v>
      </c>
      <c r="C291" s="21" t="s">
        <v>336</v>
      </c>
      <c r="D291" s="22" t="s">
        <v>355</v>
      </c>
      <c r="E291" s="23">
        <v>330</v>
      </c>
      <c r="F291" s="22">
        <v>43833.9</v>
      </c>
      <c r="G291" s="11">
        <f t="shared" si="24"/>
        <v>330</v>
      </c>
      <c r="H291" s="11">
        <f t="shared" si="25"/>
        <v>43833.9</v>
      </c>
      <c r="I291" s="11" t="e">
        <f>#REF!</f>
        <v>#REF!</v>
      </c>
      <c r="J291" s="11" t="e">
        <f>#REF!</f>
        <v>#REF!</v>
      </c>
      <c r="K291" s="11" t="e">
        <f>#REF!</f>
        <v>#REF!</v>
      </c>
      <c r="L291" s="11" t="e">
        <f>#REF!</f>
        <v>#REF!</v>
      </c>
      <c r="M291" s="11" t="e">
        <f>#REF!</f>
        <v>#REF!</v>
      </c>
      <c r="N291" s="11" t="e">
        <f>#REF!</f>
        <v>#REF!</v>
      </c>
    </row>
    <row r="292" spans="1:15" s="12" customFormat="1" x14ac:dyDescent="0.2">
      <c r="A292" s="19">
        <v>11</v>
      </c>
      <c r="B292" s="20" t="s">
        <v>356</v>
      </c>
      <c r="C292" s="21" t="s">
        <v>336</v>
      </c>
      <c r="D292" s="22" t="s">
        <v>357</v>
      </c>
      <c r="E292" s="23">
        <v>963</v>
      </c>
      <c r="F292" s="22">
        <v>56949.16</v>
      </c>
      <c r="G292" s="11">
        <f>E292</f>
        <v>963</v>
      </c>
      <c r="H292" s="11">
        <f>F292</f>
        <v>56949.16</v>
      </c>
      <c r="I292" s="11" t="e">
        <f>#REF!</f>
        <v>#REF!</v>
      </c>
      <c r="J292" s="11" t="e">
        <f>#REF!</f>
        <v>#REF!</v>
      </c>
      <c r="K292" s="11" t="e">
        <f>#REF!</f>
        <v>#REF!</v>
      </c>
      <c r="L292" s="11" t="e">
        <f>#REF!</f>
        <v>#REF!</v>
      </c>
      <c r="M292" s="11" t="e">
        <f>#REF!</f>
        <v>#REF!</v>
      </c>
      <c r="N292" s="11" t="e">
        <f>#REF!</f>
        <v>#REF!</v>
      </c>
    </row>
    <row r="293" spans="1:15" s="12" customFormat="1" ht="13.5" thickBot="1" x14ac:dyDescent="0.25">
      <c r="A293" s="19">
        <v>12</v>
      </c>
      <c r="B293" s="20" t="s">
        <v>358</v>
      </c>
      <c r="C293" s="21" t="s">
        <v>336</v>
      </c>
      <c r="D293" s="22" t="s">
        <v>265</v>
      </c>
      <c r="E293" s="23">
        <v>470</v>
      </c>
      <c r="F293" s="22">
        <v>2583.59</v>
      </c>
      <c r="G293" s="11">
        <f>E293</f>
        <v>470</v>
      </c>
      <c r="H293" s="11">
        <f>F293</f>
        <v>2583.59</v>
      </c>
      <c r="I293" s="11" t="e">
        <f>#REF!</f>
        <v>#REF!</v>
      </c>
      <c r="J293" s="11" t="e">
        <f>#REF!</f>
        <v>#REF!</v>
      </c>
      <c r="K293" s="11" t="e">
        <f>#REF!</f>
        <v>#REF!</v>
      </c>
      <c r="L293" s="11" t="e">
        <f>#REF!</f>
        <v>#REF!</v>
      </c>
      <c r="M293" s="11" t="e">
        <f>#REF!</f>
        <v>#REF!</v>
      </c>
      <c r="N293" s="11" t="e">
        <f>#REF!</f>
        <v>#REF!</v>
      </c>
    </row>
    <row r="294" spans="1:15" s="6" customFormat="1" ht="13.5" thickBot="1" x14ac:dyDescent="0.25">
      <c r="A294" s="13"/>
      <c r="B294" s="14"/>
      <c r="C294" s="14"/>
      <c r="D294" s="15"/>
      <c r="E294" s="16">
        <f>SUM(Лист1!G280:G293)</f>
        <v>10545</v>
      </c>
      <c r="F294" s="17">
        <f>SUM(Лист1!H280:H293)</f>
        <v>476296.93000000011</v>
      </c>
    </row>
    <row r="295" spans="1:15" s="10" customFormat="1" ht="15" customHeight="1" thickBot="1" x14ac:dyDescent="0.25">
      <c r="A295" s="27" t="s">
        <v>441</v>
      </c>
      <c r="B295" s="8"/>
      <c r="C295" s="8"/>
      <c r="D295" s="8"/>
      <c r="E295" s="9"/>
      <c r="F295" s="8"/>
    </row>
    <row r="296" spans="1:15" s="10" customFormat="1" ht="15" hidden="1" customHeight="1" thickBot="1" x14ac:dyDescent="0.25">
      <c r="A296" s="24"/>
      <c r="B296" s="25"/>
      <c r="C296" s="25"/>
      <c r="D296" s="25"/>
      <c r="E296" s="26"/>
      <c r="F296" s="25"/>
      <c r="O296" s="10" t="s">
        <v>10</v>
      </c>
    </row>
    <row r="297" spans="1:15" s="12" customFormat="1" x14ac:dyDescent="0.2">
      <c r="A297" s="19">
        <v>1</v>
      </c>
      <c r="B297" s="20" t="s">
        <v>359</v>
      </c>
      <c r="C297" s="21" t="s">
        <v>61</v>
      </c>
      <c r="D297" s="22" t="s">
        <v>360</v>
      </c>
      <c r="E297" s="23">
        <v>113</v>
      </c>
      <c r="F297" s="22">
        <v>347.63</v>
      </c>
      <c r="G297" s="11">
        <f t="shared" ref="G297:H299" si="26">E297</f>
        <v>113</v>
      </c>
      <c r="H297" s="11">
        <f t="shared" si="26"/>
        <v>347.63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5" s="12" customFormat="1" x14ac:dyDescent="0.2">
      <c r="A298" s="19">
        <v>2</v>
      </c>
      <c r="B298" s="20" t="s">
        <v>361</v>
      </c>
      <c r="C298" s="21" t="s">
        <v>61</v>
      </c>
      <c r="D298" s="22" t="s">
        <v>362</v>
      </c>
      <c r="E298" s="23">
        <v>34</v>
      </c>
      <c r="F298" s="22">
        <v>1548.73</v>
      </c>
      <c r="G298" s="11">
        <f t="shared" si="26"/>
        <v>34</v>
      </c>
      <c r="H298" s="11">
        <f t="shared" si="26"/>
        <v>1548.73</v>
      </c>
      <c r="I298" s="11" t="e">
        <f>#REF!</f>
        <v>#REF!</v>
      </c>
      <c r="J298" s="11" t="e">
        <f>#REF!</f>
        <v>#REF!</v>
      </c>
      <c r="K298" s="11" t="e">
        <f>#REF!</f>
        <v>#REF!</v>
      </c>
      <c r="L298" s="11" t="e">
        <f>#REF!</f>
        <v>#REF!</v>
      </c>
      <c r="M298" s="11" t="e">
        <f>#REF!</f>
        <v>#REF!</v>
      </c>
      <c r="N298" s="11" t="e">
        <f>#REF!</f>
        <v>#REF!</v>
      </c>
    </row>
    <row r="299" spans="1:15" s="12" customFormat="1" ht="13.5" thickBot="1" x14ac:dyDescent="0.25">
      <c r="A299" s="19">
        <v>3</v>
      </c>
      <c r="B299" s="20" t="s">
        <v>363</v>
      </c>
      <c r="C299" s="21" t="s">
        <v>61</v>
      </c>
      <c r="D299" s="22" t="s">
        <v>364</v>
      </c>
      <c r="E299" s="23">
        <v>137</v>
      </c>
      <c r="F299" s="22">
        <v>230.67000000000002</v>
      </c>
      <c r="G299" s="11">
        <f t="shared" si="26"/>
        <v>137</v>
      </c>
      <c r="H299" s="11">
        <f t="shared" si="26"/>
        <v>230.67000000000002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 t="e">
        <f>#REF!</f>
        <v>#REF!</v>
      </c>
      <c r="M299" s="11" t="e">
        <f>#REF!</f>
        <v>#REF!</v>
      </c>
      <c r="N299" s="11" t="e">
        <f>#REF!</f>
        <v>#REF!</v>
      </c>
    </row>
    <row r="300" spans="1:15" s="6" customFormat="1" ht="13.5" thickBot="1" x14ac:dyDescent="0.25">
      <c r="A300" s="13"/>
      <c r="B300" s="14"/>
      <c r="C300" s="14"/>
      <c r="D300" s="15"/>
      <c r="E300" s="16">
        <f>SUM(Лист1!G295:G299)</f>
        <v>284</v>
      </c>
      <c r="F300" s="17">
        <f>SUM(Лист1!H295:H299)</f>
        <v>2127.0300000000002</v>
      </c>
    </row>
    <row r="301" spans="1:15" s="10" customFormat="1" ht="15" customHeight="1" thickBot="1" x14ac:dyDescent="0.25">
      <c r="A301" s="27" t="s">
        <v>442</v>
      </c>
      <c r="B301" s="8"/>
      <c r="C301" s="8"/>
      <c r="D301" s="8"/>
      <c r="E301" s="9"/>
      <c r="F301" s="8"/>
    </row>
    <row r="302" spans="1:15" s="10" customFormat="1" ht="15" hidden="1" customHeight="1" thickBot="1" x14ac:dyDescent="0.25">
      <c r="A302" s="24"/>
      <c r="B302" s="25"/>
      <c r="C302" s="25"/>
      <c r="D302" s="25"/>
      <c r="E302" s="26"/>
      <c r="F302" s="25"/>
      <c r="O302" s="10" t="s">
        <v>10</v>
      </c>
    </row>
    <row r="303" spans="1:15" s="12" customFormat="1" x14ac:dyDescent="0.2">
      <c r="A303" s="19">
        <v>1</v>
      </c>
      <c r="B303" s="20" t="s">
        <v>365</v>
      </c>
      <c r="C303" s="21" t="s">
        <v>12</v>
      </c>
      <c r="D303" s="22">
        <v>526</v>
      </c>
      <c r="E303" s="23">
        <v>0.14000000000000001</v>
      </c>
      <c r="F303" s="22">
        <v>73.64</v>
      </c>
      <c r="G303" s="11">
        <f t="shared" ref="G303:G306" si="27">E303</f>
        <v>0.14000000000000001</v>
      </c>
      <c r="H303" s="11">
        <f t="shared" ref="H303:H306" si="28">F303</f>
        <v>73.64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5" s="12" customFormat="1" x14ac:dyDescent="0.2">
      <c r="A304" s="19">
        <v>2</v>
      </c>
      <c r="B304" s="20" t="s">
        <v>366</v>
      </c>
      <c r="C304" s="21" t="s">
        <v>367</v>
      </c>
      <c r="D304" s="22">
        <v>210</v>
      </c>
      <c r="E304" s="23">
        <v>1</v>
      </c>
      <c r="F304" s="22">
        <v>210</v>
      </c>
      <c r="G304" s="11">
        <f t="shared" si="27"/>
        <v>1</v>
      </c>
      <c r="H304" s="11">
        <f t="shared" si="28"/>
        <v>210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 t="e">
        <f>#REF!</f>
        <v>#REF!</v>
      </c>
      <c r="M304" s="11" t="e">
        <f>#REF!</f>
        <v>#REF!</v>
      </c>
      <c r="N304" s="11" t="e">
        <f>#REF!</f>
        <v>#REF!</v>
      </c>
    </row>
    <row r="305" spans="1:14" s="12" customFormat="1" x14ac:dyDescent="0.2">
      <c r="A305" s="19">
        <v>3</v>
      </c>
      <c r="B305" s="20" t="s">
        <v>368</v>
      </c>
      <c r="C305" s="21" t="s">
        <v>176</v>
      </c>
      <c r="D305" s="22" t="s">
        <v>369</v>
      </c>
      <c r="E305" s="23">
        <v>3</v>
      </c>
      <c r="F305" s="22">
        <v>200</v>
      </c>
      <c r="G305" s="11">
        <f t="shared" si="27"/>
        <v>3</v>
      </c>
      <c r="H305" s="11">
        <f t="shared" si="28"/>
        <v>200</v>
      </c>
      <c r="I305" s="11" t="e">
        <f>#REF!</f>
        <v>#REF!</v>
      </c>
      <c r="J305" s="11" t="e">
        <f>#REF!</f>
        <v>#REF!</v>
      </c>
      <c r="K305" s="11" t="e">
        <f>#REF!</f>
        <v>#REF!</v>
      </c>
      <c r="L305" s="11" t="e">
        <f>#REF!</f>
        <v>#REF!</v>
      </c>
      <c r="M305" s="11" t="e">
        <f>#REF!</f>
        <v>#REF!</v>
      </c>
      <c r="N305" s="11" t="e">
        <f>#REF!</f>
        <v>#REF!</v>
      </c>
    </row>
    <row r="306" spans="1:14" s="12" customFormat="1" x14ac:dyDescent="0.2">
      <c r="A306" s="19">
        <v>4</v>
      </c>
      <c r="B306" s="20" t="s">
        <v>370</v>
      </c>
      <c r="C306" s="21" t="s">
        <v>83</v>
      </c>
      <c r="D306" s="22" t="s">
        <v>371</v>
      </c>
      <c r="E306" s="23">
        <v>8.2249999999999996</v>
      </c>
      <c r="F306" s="22">
        <v>274.17</v>
      </c>
      <c r="G306" s="11">
        <f t="shared" si="27"/>
        <v>8.2249999999999996</v>
      </c>
      <c r="H306" s="11">
        <f t="shared" si="28"/>
        <v>274.17</v>
      </c>
      <c r="I306" s="11" t="e">
        <f>#REF!</f>
        <v>#REF!</v>
      </c>
      <c r="J306" s="11" t="e">
        <f>#REF!</f>
        <v>#REF!</v>
      </c>
      <c r="K306" s="11" t="e">
        <f>#REF!</f>
        <v>#REF!</v>
      </c>
      <c r="L306" s="11" t="e">
        <f>#REF!</f>
        <v>#REF!</v>
      </c>
      <c r="M306" s="11" t="e">
        <f>#REF!</f>
        <v>#REF!</v>
      </c>
      <c r="N306" s="11" t="e">
        <f>#REF!</f>
        <v>#REF!</v>
      </c>
    </row>
    <row r="307" spans="1:14" s="6" customFormat="1" ht="13.5" customHeight="1" thickBot="1" x14ac:dyDescent="0.25"/>
    <row r="308" spans="1:14" s="6" customFormat="1" ht="26.25" customHeight="1" x14ac:dyDescent="0.2">
      <c r="A308" s="35" t="s">
        <v>4</v>
      </c>
      <c r="B308" s="28" t="s">
        <v>0</v>
      </c>
      <c r="C308" s="38" t="s">
        <v>5</v>
      </c>
      <c r="D308" s="28" t="s">
        <v>6</v>
      </c>
      <c r="E308" s="28" t="s">
        <v>9</v>
      </c>
      <c r="F308" s="28"/>
    </row>
    <row r="309" spans="1:14" s="6" customFormat="1" ht="12.75" customHeight="1" x14ac:dyDescent="0.2">
      <c r="A309" s="36"/>
      <c r="B309" s="29"/>
      <c r="C309" s="39"/>
      <c r="D309" s="29"/>
      <c r="E309" s="29" t="s">
        <v>7</v>
      </c>
      <c r="F309" s="29" t="s">
        <v>8</v>
      </c>
    </row>
    <row r="310" spans="1:14" s="6" customFormat="1" ht="13.5" customHeight="1" thickBot="1" x14ac:dyDescent="0.25">
      <c r="A310" s="37"/>
      <c r="B310" s="30"/>
      <c r="C310" s="40"/>
      <c r="D310" s="30"/>
      <c r="E310" s="30"/>
      <c r="F310" s="30"/>
    </row>
    <row r="311" spans="1:14" s="12" customFormat="1" x14ac:dyDescent="0.2">
      <c r="A311" s="19">
        <v>5</v>
      </c>
      <c r="B311" s="20" t="s">
        <v>372</v>
      </c>
      <c r="C311" s="21" t="s">
        <v>59</v>
      </c>
      <c r="D311" s="22">
        <v>240</v>
      </c>
      <c r="E311" s="23">
        <v>1</v>
      </c>
      <c r="F311" s="22">
        <v>240</v>
      </c>
      <c r="G311" s="11">
        <f t="shared" ref="G311:G322" si="29">E311</f>
        <v>1</v>
      </c>
      <c r="H311" s="11">
        <f t="shared" ref="H311:H322" si="30">F311</f>
        <v>240</v>
      </c>
      <c r="I311" s="11" t="e">
        <f>#REF!</f>
        <v>#REF!</v>
      </c>
      <c r="J311" s="11" t="e">
        <f>#REF!</f>
        <v>#REF!</v>
      </c>
      <c r="K311" s="11" t="e">
        <f>#REF!</f>
        <v>#REF!</v>
      </c>
      <c r="L311" s="11" t="e">
        <f>#REF!</f>
        <v>#REF!</v>
      </c>
      <c r="M311" s="11" t="e">
        <f>#REF!</f>
        <v>#REF!</v>
      </c>
      <c r="N311" s="11" t="e">
        <f>#REF!</f>
        <v>#REF!</v>
      </c>
    </row>
    <row r="312" spans="1:14" s="12" customFormat="1" x14ac:dyDescent="0.2">
      <c r="A312" s="19">
        <v>6</v>
      </c>
      <c r="B312" s="20" t="s">
        <v>373</v>
      </c>
      <c r="C312" s="21" t="s">
        <v>12</v>
      </c>
      <c r="D312" s="22">
        <v>250</v>
      </c>
      <c r="E312" s="23">
        <v>1</v>
      </c>
      <c r="F312" s="22">
        <v>250</v>
      </c>
      <c r="G312" s="11">
        <f t="shared" si="29"/>
        <v>1</v>
      </c>
      <c r="H312" s="11">
        <f t="shared" si="30"/>
        <v>250</v>
      </c>
      <c r="I312" s="11" t="e">
        <f>#REF!</f>
        <v>#REF!</v>
      </c>
      <c r="J312" s="11" t="e">
        <f>#REF!</f>
        <v>#REF!</v>
      </c>
      <c r="K312" s="11" t="e">
        <f>#REF!</f>
        <v>#REF!</v>
      </c>
      <c r="L312" s="11" t="e">
        <f>#REF!</f>
        <v>#REF!</v>
      </c>
      <c r="M312" s="11" t="e">
        <f>#REF!</f>
        <v>#REF!</v>
      </c>
      <c r="N312" s="11" t="e">
        <f>#REF!</f>
        <v>#REF!</v>
      </c>
    </row>
    <row r="313" spans="1:14" s="12" customFormat="1" x14ac:dyDescent="0.2">
      <c r="A313" s="19">
        <v>7</v>
      </c>
      <c r="B313" s="20" t="s">
        <v>374</v>
      </c>
      <c r="C313" s="21" t="s">
        <v>59</v>
      </c>
      <c r="D313" s="22">
        <v>300</v>
      </c>
      <c r="E313" s="23">
        <v>1</v>
      </c>
      <c r="F313" s="22">
        <v>300</v>
      </c>
      <c r="G313" s="11">
        <f t="shared" si="29"/>
        <v>1</v>
      </c>
      <c r="H313" s="11">
        <f t="shared" si="30"/>
        <v>300</v>
      </c>
      <c r="I313" s="11" t="e">
        <f>#REF!</f>
        <v>#REF!</v>
      </c>
      <c r="J313" s="11" t="e">
        <f>#REF!</f>
        <v>#REF!</v>
      </c>
      <c r="K313" s="11" t="e">
        <f>#REF!</f>
        <v>#REF!</v>
      </c>
      <c r="L313" s="11" t="e">
        <f>#REF!</f>
        <v>#REF!</v>
      </c>
      <c r="M313" s="11" t="e">
        <f>#REF!</f>
        <v>#REF!</v>
      </c>
      <c r="N313" s="11" t="e">
        <f>#REF!</f>
        <v>#REF!</v>
      </c>
    </row>
    <row r="314" spans="1:14" s="12" customFormat="1" x14ac:dyDescent="0.2">
      <c r="A314" s="19">
        <v>8</v>
      </c>
      <c r="B314" s="20" t="s">
        <v>375</v>
      </c>
      <c r="C314" s="21" t="s">
        <v>12</v>
      </c>
      <c r="D314" s="22" t="s">
        <v>376</v>
      </c>
      <c r="E314" s="23">
        <v>7.86</v>
      </c>
      <c r="F314" s="22">
        <v>140.78</v>
      </c>
      <c r="G314" s="11">
        <f t="shared" si="29"/>
        <v>7.86</v>
      </c>
      <c r="H314" s="11">
        <f t="shared" si="30"/>
        <v>140.78</v>
      </c>
      <c r="I314" s="11" t="e">
        <f>#REF!</f>
        <v>#REF!</v>
      </c>
      <c r="J314" s="11" t="e">
        <f>#REF!</f>
        <v>#REF!</v>
      </c>
      <c r="K314" s="11" t="e">
        <f>#REF!</f>
        <v>#REF!</v>
      </c>
      <c r="L314" s="11" t="e">
        <f>#REF!</f>
        <v>#REF!</v>
      </c>
      <c r="M314" s="11" t="e">
        <f>#REF!</f>
        <v>#REF!</v>
      </c>
      <c r="N314" s="11" t="e">
        <f>#REF!</f>
        <v>#REF!</v>
      </c>
    </row>
    <row r="315" spans="1:14" s="12" customFormat="1" x14ac:dyDescent="0.2">
      <c r="A315" s="19">
        <v>9</v>
      </c>
      <c r="B315" s="20" t="s">
        <v>124</v>
      </c>
      <c r="C315" s="21" t="s">
        <v>17</v>
      </c>
      <c r="D315" s="22">
        <v>2090</v>
      </c>
      <c r="E315" s="23">
        <v>1</v>
      </c>
      <c r="F315" s="22">
        <v>2090</v>
      </c>
      <c r="G315" s="11">
        <f t="shared" si="29"/>
        <v>1</v>
      </c>
      <c r="H315" s="11">
        <f t="shared" si="30"/>
        <v>2090</v>
      </c>
      <c r="I315" s="11" t="e">
        <f>#REF!</f>
        <v>#REF!</v>
      </c>
      <c r="J315" s="11" t="e">
        <f>#REF!</f>
        <v>#REF!</v>
      </c>
      <c r="K315" s="11" t="e">
        <f>#REF!</f>
        <v>#REF!</v>
      </c>
      <c r="L315" s="11" t="e">
        <f>#REF!</f>
        <v>#REF!</v>
      </c>
      <c r="M315" s="11" t="e">
        <f>#REF!</f>
        <v>#REF!</v>
      </c>
      <c r="N315" s="11" t="e">
        <f>#REF!</f>
        <v>#REF!</v>
      </c>
    </row>
    <row r="316" spans="1:14" s="12" customFormat="1" ht="25.5" x14ac:dyDescent="0.2">
      <c r="A316" s="19">
        <v>10</v>
      </c>
      <c r="B316" s="20" t="s">
        <v>377</v>
      </c>
      <c r="C316" s="21" t="s">
        <v>59</v>
      </c>
      <c r="D316" s="22">
        <v>420</v>
      </c>
      <c r="E316" s="23">
        <v>1</v>
      </c>
      <c r="F316" s="22">
        <v>420</v>
      </c>
      <c r="G316" s="11">
        <f t="shared" si="29"/>
        <v>1</v>
      </c>
      <c r="H316" s="11">
        <f t="shared" si="30"/>
        <v>420</v>
      </c>
      <c r="I316" s="11" t="e">
        <f>#REF!</f>
        <v>#REF!</v>
      </c>
      <c r="J316" s="11" t="e">
        <f>#REF!</f>
        <v>#REF!</v>
      </c>
      <c r="K316" s="11" t="e">
        <f>#REF!</f>
        <v>#REF!</v>
      </c>
      <c r="L316" s="11" t="e">
        <f>#REF!</f>
        <v>#REF!</v>
      </c>
      <c r="M316" s="11" t="e">
        <f>#REF!</f>
        <v>#REF!</v>
      </c>
      <c r="N316" s="11" t="e">
        <f>#REF!</f>
        <v>#REF!</v>
      </c>
    </row>
    <row r="317" spans="1:14" s="12" customFormat="1" ht="25.5" x14ac:dyDescent="0.2">
      <c r="A317" s="19">
        <v>11</v>
      </c>
      <c r="B317" s="20" t="s">
        <v>378</v>
      </c>
      <c r="C317" s="21" t="s">
        <v>59</v>
      </c>
      <c r="D317" s="22">
        <v>382</v>
      </c>
      <c r="E317" s="23">
        <v>1</v>
      </c>
      <c r="F317" s="22">
        <v>382</v>
      </c>
      <c r="G317" s="11">
        <f t="shared" si="29"/>
        <v>1</v>
      </c>
      <c r="H317" s="11">
        <f t="shared" si="30"/>
        <v>382</v>
      </c>
      <c r="I317" s="11" t="e">
        <f>#REF!</f>
        <v>#REF!</v>
      </c>
      <c r="J317" s="11" t="e">
        <f>#REF!</f>
        <v>#REF!</v>
      </c>
      <c r="K317" s="11" t="e">
        <f>#REF!</f>
        <v>#REF!</v>
      </c>
      <c r="L317" s="11" t="e">
        <f>#REF!</f>
        <v>#REF!</v>
      </c>
      <c r="M317" s="11" t="e">
        <f>#REF!</f>
        <v>#REF!</v>
      </c>
      <c r="N317" s="11" t="e">
        <f>#REF!</f>
        <v>#REF!</v>
      </c>
    </row>
    <row r="318" spans="1:14" s="12" customFormat="1" x14ac:dyDescent="0.2">
      <c r="A318" s="19">
        <v>12</v>
      </c>
      <c r="B318" s="20" t="s">
        <v>379</v>
      </c>
      <c r="C318" s="21" t="s">
        <v>59</v>
      </c>
      <c r="D318" s="22">
        <v>340</v>
      </c>
      <c r="E318" s="23">
        <v>1</v>
      </c>
      <c r="F318" s="22">
        <v>340</v>
      </c>
      <c r="G318" s="11">
        <f t="shared" si="29"/>
        <v>1</v>
      </c>
      <c r="H318" s="11">
        <f t="shared" si="30"/>
        <v>340</v>
      </c>
      <c r="I318" s="11" t="e">
        <f>#REF!</f>
        <v>#REF!</v>
      </c>
      <c r="J318" s="11" t="e">
        <f>#REF!</f>
        <v>#REF!</v>
      </c>
      <c r="K318" s="11" t="e">
        <f>#REF!</f>
        <v>#REF!</v>
      </c>
      <c r="L318" s="11" t="e">
        <f>#REF!</f>
        <v>#REF!</v>
      </c>
      <c r="M318" s="11" t="e">
        <f>#REF!</f>
        <v>#REF!</v>
      </c>
      <c r="N318" s="11" t="e">
        <f>#REF!</f>
        <v>#REF!</v>
      </c>
    </row>
    <row r="319" spans="1:14" s="12" customFormat="1" x14ac:dyDescent="0.2">
      <c r="A319" s="19">
        <v>13</v>
      </c>
      <c r="B319" s="20" t="s">
        <v>380</v>
      </c>
      <c r="C319" s="21" t="s">
        <v>83</v>
      </c>
      <c r="D319" s="22">
        <v>40</v>
      </c>
      <c r="E319" s="23">
        <v>10.85</v>
      </c>
      <c r="F319" s="22">
        <v>434</v>
      </c>
      <c r="G319" s="11">
        <f t="shared" si="29"/>
        <v>10.85</v>
      </c>
      <c r="H319" s="11">
        <f t="shared" si="30"/>
        <v>434</v>
      </c>
      <c r="I319" s="11" t="e">
        <f>#REF!</f>
        <v>#REF!</v>
      </c>
      <c r="J319" s="11" t="e">
        <f>#REF!</f>
        <v>#REF!</v>
      </c>
      <c r="K319" s="11" t="e">
        <f>#REF!</f>
        <v>#REF!</v>
      </c>
      <c r="L319" s="11" t="e">
        <f>#REF!</f>
        <v>#REF!</v>
      </c>
      <c r="M319" s="11" t="e">
        <f>#REF!</f>
        <v>#REF!</v>
      </c>
      <c r="N319" s="11" t="e">
        <f>#REF!</f>
        <v>#REF!</v>
      </c>
    </row>
    <row r="320" spans="1:14" s="12" customFormat="1" x14ac:dyDescent="0.2">
      <c r="A320" s="19">
        <v>14</v>
      </c>
      <c r="B320" s="20" t="s">
        <v>381</v>
      </c>
      <c r="C320" s="21" t="s">
        <v>12</v>
      </c>
      <c r="D320" s="22">
        <v>270</v>
      </c>
      <c r="E320" s="23">
        <v>5</v>
      </c>
      <c r="F320" s="22">
        <v>1350</v>
      </c>
      <c r="G320" s="11">
        <f t="shared" si="29"/>
        <v>5</v>
      </c>
      <c r="H320" s="11">
        <f t="shared" si="30"/>
        <v>1350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5" s="12" customFormat="1" x14ac:dyDescent="0.2">
      <c r="A321" s="19">
        <v>15</v>
      </c>
      <c r="B321" s="20" t="s">
        <v>382</v>
      </c>
      <c r="C321" s="21" t="s">
        <v>12</v>
      </c>
      <c r="D321" s="22">
        <v>180</v>
      </c>
      <c r="E321" s="23">
        <v>3.8000000000000003</v>
      </c>
      <c r="F321" s="22">
        <v>684</v>
      </c>
      <c r="G321" s="11">
        <f t="shared" si="29"/>
        <v>3.8000000000000003</v>
      </c>
      <c r="H321" s="11">
        <f t="shared" si="30"/>
        <v>684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5" s="12" customFormat="1" ht="13.5" thickBot="1" x14ac:dyDescent="0.25">
      <c r="A322" s="19">
        <v>16</v>
      </c>
      <c r="B322" s="20" t="s">
        <v>383</v>
      </c>
      <c r="C322" s="21" t="s">
        <v>61</v>
      </c>
      <c r="D322" s="22" t="s">
        <v>384</v>
      </c>
      <c r="E322" s="23">
        <v>2</v>
      </c>
      <c r="F322" s="22">
        <v>1.7100000000000002</v>
      </c>
      <c r="G322" s="11">
        <f t="shared" si="29"/>
        <v>2</v>
      </c>
      <c r="H322" s="11">
        <f t="shared" si="30"/>
        <v>1.7100000000000002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5" s="6" customFormat="1" ht="13.5" thickBot="1" x14ac:dyDescent="0.25">
      <c r="A323" s="13"/>
      <c r="B323" s="14"/>
      <c r="C323" s="14"/>
      <c r="D323" s="15"/>
      <c r="E323" s="16">
        <f>SUM(Лист1!G301:G322)</f>
        <v>48.875</v>
      </c>
      <c r="F323" s="17">
        <f>SUM(Лист1!H301:H322)</f>
        <v>7390.3</v>
      </c>
    </row>
    <row r="324" spans="1:15" s="10" customFormat="1" ht="15" customHeight="1" thickBot="1" x14ac:dyDescent="0.25">
      <c r="A324" s="27" t="s">
        <v>443</v>
      </c>
      <c r="B324" s="8"/>
      <c r="C324" s="8"/>
      <c r="D324" s="8"/>
      <c r="E324" s="9"/>
      <c r="F324" s="8"/>
    </row>
    <row r="325" spans="1:15" s="10" customFormat="1" ht="15" hidden="1" customHeight="1" thickBot="1" x14ac:dyDescent="0.25">
      <c r="A325" s="24"/>
      <c r="B325" s="25"/>
      <c r="C325" s="25"/>
      <c r="D325" s="25"/>
      <c r="E325" s="26"/>
      <c r="F325" s="25"/>
      <c r="O325" s="10" t="s">
        <v>10</v>
      </c>
    </row>
    <row r="326" spans="1:15" s="12" customFormat="1" x14ac:dyDescent="0.2">
      <c r="A326" s="19">
        <v>1</v>
      </c>
      <c r="B326" s="20" t="s">
        <v>385</v>
      </c>
      <c r="C326" s="21" t="s">
        <v>17</v>
      </c>
      <c r="D326" s="22">
        <v>74</v>
      </c>
      <c r="E326" s="23">
        <v>4</v>
      </c>
      <c r="F326" s="22">
        <v>296</v>
      </c>
      <c r="G326" s="11">
        <f t="shared" ref="G326:G336" si="31">E326</f>
        <v>4</v>
      </c>
      <c r="H326" s="11">
        <f t="shared" ref="H326:H336" si="32">F326</f>
        <v>296</v>
      </c>
      <c r="I326" s="11" t="e">
        <f>#REF!</f>
        <v>#REF!</v>
      </c>
      <c r="J326" s="11" t="e">
        <f>#REF!</f>
        <v>#REF!</v>
      </c>
      <c r="K326" s="11" t="e">
        <f>#REF!</f>
        <v>#REF!</v>
      </c>
      <c r="L326" s="11" t="e">
        <f>#REF!</f>
        <v>#REF!</v>
      </c>
      <c r="M326" s="11" t="e">
        <f>#REF!</f>
        <v>#REF!</v>
      </c>
      <c r="N326" s="11" t="e">
        <f>#REF!</f>
        <v>#REF!</v>
      </c>
    </row>
    <row r="327" spans="1:15" s="12" customFormat="1" ht="25.5" x14ac:dyDescent="0.2">
      <c r="A327" s="19">
        <v>2</v>
      </c>
      <c r="B327" s="20" t="s">
        <v>386</v>
      </c>
      <c r="C327" s="21" t="s">
        <v>336</v>
      </c>
      <c r="D327" s="22" t="s">
        <v>387</v>
      </c>
      <c r="E327" s="23">
        <v>750</v>
      </c>
      <c r="F327" s="22">
        <v>102315.45000000001</v>
      </c>
      <c r="G327" s="11">
        <f t="shared" si="31"/>
        <v>750</v>
      </c>
      <c r="H327" s="11">
        <f t="shared" si="32"/>
        <v>102315.45000000001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5" s="12" customFormat="1" ht="25.5" x14ac:dyDescent="0.2">
      <c r="A328" s="19">
        <v>3</v>
      </c>
      <c r="B328" s="20" t="s">
        <v>388</v>
      </c>
      <c r="C328" s="21" t="s">
        <v>336</v>
      </c>
      <c r="D328" s="22"/>
      <c r="E328" s="23">
        <v>1009</v>
      </c>
      <c r="F328" s="22"/>
      <c r="G328" s="11">
        <f t="shared" si="31"/>
        <v>1009</v>
      </c>
      <c r="H328" s="11">
        <f t="shared" si="32"/>
        <v>0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5" s="12" customFormat="1" x14ac:dyDescent="0.2">
      <c r="A329" s="19">
        <v>4</v>
      </c>
      <c r="B329" s="20" t="s">
        <v>389</v>
      </c>
      <c r="C329" s="21" t="s">
        <v>336</v>
      </c>
      <c r="D329" s="22" t="s">
        <v>390</v>
      </c>
      <c r="E329" s="23">
        <v>50</v>
      </c>
      <c r="F329" s="22">
        <v>5468</v>
      </c>
      <c r="G329" s="11">
        <f t="shared" si="31"/>
        <v>50</v>
      </c>
      <c r="H329" s="11">
        <f t="shared" si="32"/>
        <v>5468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5" s="12" customFormat="1" ht="25.5" x14ac:dyDescent="0.2">
      <c r="A330" s="19">
        <v>5</v>
      </c>
      <c r="B330" s="20" t="s">
        <v>391</v>
      </c>
      <c r="C330" s="21" t="s">
        <v>336</v>
      </c>
      <c r="D330" s="22"/>
      <c r="E330" s="23">
        <v>234</v>
      </c>
      <c r="F330" s="22"/>
      <c r="G330" s="11">
        <f t="shared" si="31"/>
        <v>234</v>
      </c>
      <c r="H330" s="11">
        <f t="shared" si="32"/>
        <v>0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11" t="e">
        <f>#REF!</f>
        <v>#REF!</v>
      </c>
      <c r="M330" s="11" t="e">
        <f>#REF!</f>
        <v>#REF!</v>
      </c>
      <c r="N330" s="11" t="e">
        <f>#REF!</f>
        <v>#REF!</v>
      </c>
    </row>
    <row r="331" spans="1:15" s="12" customFormat="1" ht="25.5" x14ac:dyDescent="0.2">
      <c r="A331" s="19">
        <v>6</v>
      </c>
      <c r="B331" s="20" t="s">
        <v>392</v>
      </c>
      <c r="C331" s="21" t="s">
        <v>17</v>
      </c>
      <c r="D331" s="22" t="s">
        <v>393</v>
      </c>
      <c r="E331" s="23">
        <v>14</v>
      </c>
      <c r="F331" s="22">
        <v>144.84</v>
      </c>
      <c r="G331" s="11">
        <f t="shared" si="31"/>
        <v>14</v>
      </c>
      <c r="H331" s="11">
        <f t="shared" si="32"/>
        <v>144.84</v>
      </c>
      <c r="I331" s="11" t="e">
        <f>#REF!</f>
        <v>#REF!</v>
      </c>
      <c r="J331" s="11" t="e">
        <f>#REF!</f>
        <v>#REF!</v>
      </c>
      <c r="K331" s="11" t="e">
        <f>#REF!</f>
        <v>#REF!</v>
      </c>
      <c r="L331" s="11" t="e">
        <f>#REF!</f>
        <v>#REF!</v>
      </c>
      <c r="M331" s="11" t="e">
        <f>#REF!</f>
        <v>#REF!</v>
      </c>
      <c r="N331" s="11" t="e">
        <f>#REF!</f>
        <v>#REF!</v>
      </c>
    </row>
    <row r="332" spans="1:15" s="12" customFormat="1" ht="25.5" x14ac:dyDescent="0.2">
      <c r="A332" s="19">
        <v>7</v>
      </c>
      <c r="B332" s="20" t="s">
        <v>394</v>
      </c>
      <c r="C332" s="21" t="s">
        <v>17</v>
      </c>
      <c r="D332" s="22" t="s">
        <v>395</v>
      </c>
      <c r="E332" s="23">
        <v>8</v>
      </c>
      <c r="F332" s="22">
        <v>86.65</v>
      </c>
      <c r="G332" s="11">
        <f t="shared" si="31"/>
        <v>8</v>
      </c>
      <c r="H332" s="11">
        <f t="shared" si="32"/>
        <v>86.65</v>
      </c>
      <c r="I332" s="11" t="e">
        <f>#REF!</f>
        <v>#REF!</v>
      </c>
      <c r="J332" s="11" t="e">
        <f>#REF!</f>
        <v>#REF!</v>
      </c>
      <c r="K332" s="11" t="e">
        <f>#REF!</f>
        <v>#REF!</v>
      </c>
      <c r="L332" s="11" t="e">
        <f>#REF!</f>
        <v>#REF!</v>
      </c>
      <c r="M332" s="11" t="e">
        <f>#REF!</f>
        <v>#REF!</v>
      </c>
      <c r="N332" s="11" t="e">
        <f>#REF!</f>
        <v>#REF!</v>
      </c>
    </row>
    <row r="333" spans="1:15" s="12" customFormat="1" ht="25.5" x14ac:dyDescent="0.2">
      <c r="A333" s="19">
        <v>8</v>
      </c>
      <c r="B333" s="20" t="s">
        <v>396</v>
      </c>
      <c r="C333" s="21" t="s">
        <v>20</v>
      </c>
      <c r="D333" s="22"/>
      <c r="E333" s="23">
        <v>69</v>
      </c>
      <c r="F333" s="22"/>
      <c r="G333" s="11">
        <f t="shared" si="31"/>
        <v>69</v>
      </c>
      <c r="H333" s="11">
        <f t="shared" si="32"/>
        <v>0</v>
      </c>
      <c r="I333" s="11" t="e">
        <f>#REF!</f>
        <v>#REF!</v>
      </c>
      <c r="J333" s="11" t="e">
        <f>#REF!</f>
        <v>#REF!</v>
      </c>
      <c r="K333" s="11" t="e">
        <f>#REF!</f>
        <v>#REF!</v>
      </c>
      <c r="L333" s="11" t="e">
        <f>#REF!</f>
        <v>#REF!</v>
      </c>
      <c r="M333" s="11" t="e">
        <f>#REF!</f>
        <v>#REF!</v>
      </c>
      <c r="N333" s="11" t="e">
        <f>#REF!</f>
        <v>#REF!</v>
      </c>
    </row>
    <row r="334" spans="1:15" s="12" customFormat="1" x14ac:dyDescent="0.2">
      <c r="A334" s="19">
        <v>9</v>
      </c>
      <c r="B334" s="20" t="s">
        <v>397</v>
      </c>
      <c r="C334" s="21" t="s">
        <v>17</v>
      </c>
      <c r="D334" s="22" t="s">
        <v>398</v>
      </c>
      <c r="E334" s="23">
        <v>1127</v>
      </c>
      <c r="F334" s="22">
        <v>233.84</v>
      </c>
      <c r="G334" s="11">
        <f t="shared" si="31"/>
        <v>1127</v>
      </c>
      <c r="H334" s="11">
        <f t="shared" si="32"/>
        <v>233.84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5" s="12" customFormat="1" x14ac:dyDescent="0.2">
      <c r="A335" s="19">
        <v>10</v>
      </c>
      <c r="B335" s="20" t="s">
        <v>399</v>
      </c>
      <c r="C335" s="21" t="s">
        <v>17</v>
      </c>
      <c r="D335" s="22" t="s">
        <v>400</v>
      </c>
      <c r="E335" s="23">
        <v>234</v>
      </c>
      <c r="F335" s="22">
        <v>231.66000000000003</v>
      </c>
      <c r="G335" s="11">
        <f t="shared" si="31"/>
        <v>234</v>
      </c>
      <c r="H335" s="11">
        <f t="shared" si="32"/>
        <v>231.66000000000003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5" s="12" customFormat="1" ht="13.5" thickBot="1" x14ac:dyDescent="0.25">
      <c r="A336" s="19">
        <v>11</v>
      </c>
      <c r="B336" s="20" t="s">
        <v>401</v>
      </c>
      <c r="C336" s="21" t="s">
        <v>17</v>
      </c>
      <c r="D336" s="22" t="s">
        <v>402</v>
      </c>
      <c r="E336" s="23">
        <v>750</v>
      </c>
      <c r="F336" s="22">
        <v>918.75</v>
      </c>
      <c r="G336" s="11">
        <f t="shared" si="31"/>
        <v>750</v>
      </c>
      <c r="H336" s="11">
        <f t="shared" si="32"/>
        <v>918.75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6" customFormat="1" ht="13.5" thickBot="1" x14ac:dyDescent="0.25">
      <c r="A337" s="13"/>
      <c r="B337" s="14"/>
      <c r="C337" s="14"/>
      <c r="D337" s="15"/>
      <c r="E337" s="16">
        <f>SUM(Лист1!G324:G336)</f>
        <v>4249</v>
      </c>
      <c r="F337" s="17">
        <f>SUM(Лист1!H324:H336)</f>
        <v>109695.19</v>
      </c>
    </row>
    <row r="338" spans="1:15" s="10" customFormat="1" ht="15" customHeight="1" thickBot="1" x14ac:dyDescent="0.25">
      <c r="A338" s="27" t="s">
        <v>444</v>
      </c>
      <c r="B338" s="8"/>
      <c r="C338" s="8"/>
      <c r="D338" s="8"/>
      <c r="E338" s="9"/>
      <c r="F338" s="8"/>
    </row>
    <row r="339" spans="1:15" s="10" customFormat="1" ht="15" hidden="1" customHeight="1" thickBot="1" x14ac:dyDescent="0.25">
      <c r="A339" s="24"/>
      <c r="B339" s="25"/>
      <c r="C339" s="25"/>
      <c r="D339" s="25"/>
      <c r="E339" s="26"/>
      <c r="F339" s="25"/>
      <c r="O339" s="10" t="s">
        <v>10</v>
      </c>
    </row>
    <row r="340" spans="1:15" s="12" customFormat="1" x14ac:dyDescent="0.2">
      <c r="A340" s="19">
        <v>1</v>
      </c>
      <c r="B340" s="20" t="s">
        <v>403</v>
      </c>
      <c r="C340" s="21" t="s">
        <v>404</v>
      </c>
      <c r="D340" s="22" t="s">
        <v>405</v>
      </c>
      <c r="E340" s="23">
        <v>60</v>
      </c>
      <c r="F340" s="22">
        <v>81.540000000000006</v>
      </c>
      <c r="G340" s="11">
        <f t="shared" ref="G340:H343" si="33">E340</f>
        <v>60</v>
      </c>
      <c r="H340" s="11">
        <f t="shared" si="33"/>
        <v>81.540000000000006</v>
      </c>
      <c r="I340" s="11" t="e">
        <f>#REF!</f>
        <v>#REF!</v>
      </c>
      <c r="J340" s="11" t="e">
        <f>#REF!</f>
        <v>#REF!</v>
      </c>
      <c r="K340" s="11" t="e">
        <f>#REF!</f>
        <v>#REF!</v>
      </c>
      <c r="L340" s="11" t="e">
        <f>#REF!</f>
        <v>#REF!</v>
      </c>
      <c r="M340" s="11" t="e">
        <f>#REF!</f>
        <v>#REF!</v>
      </c>
      <c r="N340" s="11" t="e">
        <f>#REF!</f>
        <v>#REF!</v>
      </c>
    </row>
    <row r="341" spans="1:15" s="12" customFormat="1" x14ac:dyDescent="0.2">
      <c r="A341" s="19">
        <v>2</v>
      </c>
      <c r="B341" s="20" t="s">
        <v>406</v>
      </c>
      <c r="C341" s="21" t="s">
        <v>404</v>
      </c>
      <c r="D341" s="22" t="s">
        <v>407</v>
      </c>
      <c r="E341" s="23">
        <v>63</v>
      </c>
      <c r="F341" s="22">
        <v>122.5</v>
      </c>
      <c r="G341" s="11">
        <f t="shared" si="33"/>
        <v>63</v>
      </c>
      <c r="H341" s="11">
        <f t="shared" si="33"/>
        <v>122.5</v>
      </c>
      <c r="I341" s="11" t="e">
        <f>#REF!</f>
        <v>#REF!</v>
      </c>
      <c r="J341" s="11" t="e">
        <f>#REF!</f>
        <v>#REF!</v>
      </c>
      <c r="K341" s="11" t="e">
        <f>#REF!</f>
        <v>#REF!</v>
      </c>
      <c r="L341" s="11" t="e">
        <f>#REF!</f>
        <v>#REF!</v>
      </c>
      <c r="M341" s="11" t="e">
        <f>#REF!</f>
        <v>#REF!</v>
      </c>
      <c r="N341" s="11" t="e">
        <f>#REF!</f>
        <v>#REF!</v>
      </c>
    </row>
    <row r="342" spans="1:15" s="12" customFormat="1" x14ac:dyDescent="0.2">
      <c r="A342" s="19">
        <v>3</v>
      </c>
      <c r="B342" s="20" t="s">
        <v>408</v>
      </c>
      <c r="C342" s="21" t="s">
        <v>404</v>
      </c>
      <c r="D342" s="22" t="s">
        <v>409</v>
      </c>
      <c r="E342" s="23">
        <v>240</v>
      </c>
      <c r="F342" s="22">
        <v>2125.2000000000003</v>
      </c>
      <c r="G342" s="11">
        <f t="shared" si="33"/>
        <v>240</v>
      </c>
      <c r="H342" s="11">
        <f t="shared" si="33"/>
        <v>2125.2000000000003</v>
      </c>
      <c r="I342" s="11" t="e">
        <f>#REF!</f>
        <v>#REF!</v>
      </c>
      <c r="J342" s="11" t="e">
        <f>#REF!</f>
        <v>#REF!</v>
      </c>
      <c r="K342" s="11" t="e">
        <f>#REF!</f>
        <v>#REF!</v>
      </c>
      <c r="L342" s="11" t="e">
        <f>#REF!</f>
        <v>#REF!</v>
      </c>
      <c r="M342" s="11" t="e">
        <f>#REF!</f>
        <v>#REF!</v>
      </c>
      <c r="N342" s="11" t="e">
        <f>#REF!</f>
        <v>#REF!</v>
      </c>
    </row>
    <row r="343" spans="1:15" s="12" customFormat="1" x14ac:dyDescent="0.2">
      <c r="A343" s="19">
        <v>4</v>
      </c>
      <c r="B343" s="20" t="s">
        <v>410</v>
      </c>
      <c r="C343" s="21" t="s">
        <v>404</v>
      </c>
      <c r="D343" s="22" t="s">
        <v>411</v>
      </c>
      <c r="E343" s="23">
        <v>84</v>
      </c>
      <c r="F343" s="22">
        <v>1646.4</v>
      </c>
      <c r="G343" s="11">
        <f t="shared" si="33"/>
        <v>84</v>
      </c>
      <c r="H343" s="11">
        <f t="shared" si="33"/>
        <v>1646.4</v>
      </c>
      <c r="I343" s="11" t="e">
        <f>#REF!</f>
        <v>#REF!</v>
      </c>
      <c r="J343" s="11" t="e">
        <f>#REF!</f>
        <v>#REF!</v>
      </c>
      <c r="K343" s="11" t="e">
        <f>#REF!</f>
        <v>#REF!</v>
      </c>
      <c r="L343" s="11" t="e">
        <f>#REF!</f>
        <v>#REF!</v>
      </c>
      <c r="M343" s="11" t="e">
        <f>#REF!</f>
        <v>#REF!</v>
      </c>
      <c r="N343" s="11" t="e">
        <f>#REF!</f>
        <v>#REF!</v>
      </c>
    </row>
    <row r="344" spans="1:15" s="12" customFormat="1" x14ac:dyDescent="0.2">
      <c r="A344" s="19">
        <v>5</v>
      </c>
      <c r="B344" s="20" t="s">
        <v>412</v>
      </c>
      <c r="C344" s="21" t="s">
        <v>20</v>
      </c>
      <c r="D344" s="22" t="s">
        <v>413</v>
      </c>
      <c r="E344" s="23">
        <v>500</v>
      </c>
      <c r="F344" s="22">
        <v>1403</v>
      </c>
      <c r="G344" s="11">
        <f t="shared" ref="G344:G352" si="34">E344</f>
        <v>500</v>
      </c>
      <c r="H344" s="11">
        <f t="shared" ref="H344:H352" si="35">F344</f>
        <v>1403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x14ac:dyDescent="0.2">
      <c r="A345" s="19">
        <v>6</v>
      </c>
      <c r="B345" s="20" t="s">
        <v>414</v>
      </c>
      <c r="C345" s="21" t="s">
        <v>20</v>
      </c>
      <c r="D345" s="22" t="s">
        <v>415</v>
      </c>
      <c r="E345" s="23">
        <v>105</v>
      </c>
      <c r="F345" s="22">
        <v>240.03</v>
      </c>
      <c r="G345" s="11">
        <f t="shared" si="34"/>
        <v>105</v>
      </c>
      <c r="H345" s="11">
        <f t="shared" si="35"/>
        <v>240.03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12" customFormat="1" x14ac:dyDescent="0.2">
      <c r="A346" s="19">
        <v>7</v>
      </c>
      <c r="B346" s="20" t="s">
        <v>416</v>
      </c>
      <c r="C346" s="21" t="s">
        <v>404</v>
      </c>
      <c r="D346" s="22" t="s">
        <v>137</v>
      </c>
      <c r="E346" s="23">
        <v>40</v>
      </c>
      <c r="F346" s="22">
        <v>35.840000000000003</v>
      </c>
      <c r="G346" s="11">
        <f t="shared" si="34"/>
        <v>40</v>
      </c>
      <c r="H346" s="11">
        <f t="shared" si="35"/>
        <v>35.840000000000003</v>
      </c>
      <c r="I346" s="11" t="e">
        <f>#REF!</f>
        <v>#REF!</v>
      </c>
      <c r="J346" s="11" t="e">
        <f>#REF!</f>
        <v>#REF!</v>
      </c>
      <c r="K346" s="11" t="e">
        <f>#REF!</f>
        <v>#REF!</v>
      </c>
      <c r="L346" s="11" t="e">
        <f>#REF!</f>
        <v>#REF!</v>
      </c>
      <c r="M346" s="11" t="e">
        <f>#REF!</f>
        <v>#REF!</v>
      </c>
      <c r="N346" s="11" t="e">
        <f>#REF!</f>
        <v>#REF!</v>
      </c>
    </row>
    <row r="347" spans="1:15" s="12" customFormat="1" x14ac:dyDescent="0.2">
      <c r="A347" s="19">
        <v>8</v>
      </c>
      <c r="B347" s="20" t="s">
        <v>417</v>
      </c>
      <c r="C347" s="21" t="s">
        <v>17</v>
      </c>
      <c r="D347" s="22" t="s">
        <v>418</v>
      </c>
      <c r="E347" s="23">
        <v>91</v>
      </c>
      <c r="F347" s="22">
        <v>13513.5</v>
      </c>
      <c r="G347" s="11">
        <f t="shared" si="34"/>
        <v>91</v>
      </c>
      <c r="H347" s="11">
        <f t="shared" si="35"/>
        <v>13513.5</v>
      </c>
      <c r="I347" s="11" t="e">
        <f>#REF!</f>
        <v>#REF!</v>
      </c>
      <c r="J347" s="11" t="e">
        <f>#REF!</f>
        <v>#REF!</v>
      </c>
      <c r="K347" s="11" t="e">
        <f>#REF!</f>
        <v>#REF!</v>
      </c>
      <c r="L347" s="11" t="e">
        <f>#REF!</f>
        <v>#REF!</v>
      </c>
      <c r="M347" s="11" t="e">
        <f>#REF!</f>
        <v>#REF!</v>
      </c>
      <c r="N347" s="11" t="e">
        <f>#REF!</f>
        <v>#REF!</v>
      </c>
    </row>
    <row r="348" spans="1:15" s="12" customFormat="1" ht="25.5" x14ac:dyDescent="0.2">
      <c r="A348" s="19">
        <v>9</v>
      </c>
      <c r="B348" s="20" t="s">
        <v>419</v>
      </c>
      <c r="C348" s="21" t="s">
        <v>20</v>
      </c>
      <c r="D348" s="22" t="s">
        <v>420</v>
      </c>
      <c r="E348" s="23">
        <v>850</v>
      </c>
      <c r="F348" s="22">
        <v>1813.0500000000002</v>
      </c>
      <c r="G348" s="11">
        <f t="shared" si="34"/>
        <v>850</v>
      </c>
      <c r="H348" s="11">
        <f t="shared" si="35"/>
        <v>1813.0500000000002</v>
      </c>
      <c r="I348" s="11" t="e">
        <f>#REF!</f>
        <v>#REF!</v>
      </c>
      <c r="J348" s="11" t="e">
        <f>#REF!</f>
        <v>#REF!</v>
      </c>
      <c r="K348" s="11" t="e">
        <f>#REF!</f>
        <v>#REF!</v>
      </c>
      <c r="L348" s="11" t="e">
        <f>#REF!</f>
        <v>#REF!</v>
      </c>
      <c r="M348" s="11" t="e">
        <f>#REF!</f>
        <v>#REF!</v>
      </c>
      <c r="N348" s="11" t="e">
        <f>#REF!</f>
        <v>#REF!</v>
      </c>
    </row>
    <row r="349" spans="1:15" s="12" customFormat="1" x14ac:dyDescent="0.2">
      <c r="A349" s="19">
        <v>10</v>
      </c>
      <c r="B349" s="20" t="s">
        <v>421</v>
      </c>
      <c r="C349" s="21" t="s">
        <v>65</v>
      </c>
      <c r="D349" s="22" t="s">
        <v>422</v>
      </c>
      <c r="E349" s="23">
        <v>200</v>
      </c>
      <c r="F349" s="22">
        <v>292.40000000000003</v>
      </c>
      <c r="G349" s="11">
        <f t="shared" si="34"/>
        <v>200</v>
      </c>
      <c r="H349" s="11">
        <f t="shared" si="35"/>
        <v>292.40000000000003</v>
      </c>
      <c r="I349" s="11" t="e">
        <f>#REF!</f>
        <v>#REF!</v>
      </c>
      <c r="J349" s="11" t="e">
        <f>#REF!</f>
        <v>#REF!</v>
      </c>
      <c r="K349" s="11" t="e">
        <f>#REF!</f>
        <v>#REF!</v>
      </c>
      <c r="L349" s="11" t="e">
        <f>#REF!</f>
        <v>#REF!</v>
      </c>
      <c r="M349" s="11" t="e">
        <f>#REF!</f>
        <v>#REF!</v>
      </c>
      <c r="N349" s="11" t="e">
        <f>#REF!</f>
        <v>#REF!</v>
      </c>
    </row>
    <row r="350" spans="1:15" s="12" customFormat="1" x14ac:dyDescent="0.2">
      <c r="A350" s="19">
        <v>11</v>
      </c>
      <c r="B350" s="20" t="s">
        <v>423</v>
      </c>
      <c r="C350" s="21" t="s">
        <v>20</v>
      </c>
      <c r="D350" s="22" t="s">
        <v>424</v>
      </c>
      <c r="E350" s="23">
        <v>5</v>
      </c>
      <c r="F350" s="22">
        <v>40.300000000000004</v>
      </c>
      <c r="G350" s="11">
        <f t="shared" si="34"/>
        <v>5</v>
      </c>
      <c r="H350" s="11">
        <f t="shared" si="35"/>
        <v>40.300000000000004</v>
      </c>
      <c r="I350" s="11" t="e">
        <f>#REF!</f>
        <v>#REF!</v>
      </c>
      <c r="J350" s="11" t="e">
        <f>#REF!</f>
        <v>#REF!</v>
      </c>
      <c r="K350" s="11" t="e">
        <f>#REF!</f>
        <v>#REF!</v>
      </c>
      <c r="L350" s="11" t="e">
        <f>#REF!</f>
        <v>#REF!</v>
      </c>
      <c r="M350" s="11" t="e">
        <f>#REF!</f>
        <v>#REF!</v>
      </c>
      <c r="N350" s="11" t="e">
        <f>#REF!</f>
        <v>#REF!</v>
      </c>
    </row>
    <row r="351" spans="1:15" s="12" customFormat="1" x14ac:dyDescent="0.2">
      <c r="A351" s="19">
        <v>12</v>
      </c>
      <c r="B351" s="20" t="s">
        <v>425</v>
      </c>
      <c r="C351" s="21" t="s">
        <v>404</v>
      </c>
      <c r="D351" s="22" t="s">
        <v>426</v>
      </c>
      <c r="E351" s="23">
        <v>50</v>
      </c>
      <c r="F351" s="22">
        <v>57.2</v>
      </c>
      <c r="G351" s="11">
        <f t="shared" si="34"/>
        <v>50</v>
      </c>
      <c r="H351" s="11">
        <f t="shared" si="35"/>
        <v>57.2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ht="26.25" thickBot="1" x14ac:dyDescent="0.25">
      <c r="A352" s="19">
        <v>13</v>
      </c>
      <c r="B352" s="20" t="s">
        <v>427</v>
      </c>
      <c r="C352" s="21" t="s">
        <v>17</v>
      </c>
      <c r="D352" s="22">
        <v>180</v>
      </c>
      <c r="E352" s="23">
        <v>775</v>
      </c>
      <c r="F352" s="22">
        <v>139500</v>
      </c>
      <c r="G352" s="11">
        <f t="shared" si="34"/>
        <v>775</v>
      </c>
      <c r="H352" s="11">
        <f t="shared" si="35"/>
        <v>139500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5" s="6" customFormat="1" ht="13.5" thickBot="1" x14ac:dyDescent="0.25">
      <c r="A353" s="13"/>
      <c r="B353" s="14"/>
      <c r="C353" s="14"/>
      <c r="D353" s="15"/>
      <c r="E353" s="16">
        <f>SUM(Лист1!G338:G352)</f>
        <v>3063</v>
      </c>
      <c r="F353" s="17">
        <f>SUM(Лист1!H338:H352)</f>
        <v>160870.96</v>
      </c>
    </row>
    <row r="354" spans="1:15" s="10" customFormat="1" ht="15" customHeight="1" thickBot="1" x14ac:dyDescent="0.25">
      <c r="A354" s="27" t="s">
        <v>445</v>
      </c>
      <c r="B354" s="8"/>
      <c r="C354" s="8"/>
      <c r="D354" s="8"/>
      <c r="E354" s="9"/>
      <c r="F354" s="8"/>
    </row>
    <row r="355" spans="1:15" s="10" customFormat="1" ht="15" hidden="1" customHeight="1" thickBot="1" x14ac:dyDescent="0.25">
      <c r="A355" s="24"/>
      <c r="B355" s="25"/>
      <c r="C355" s="25"/>
      <c r="D355" s="25"/>
      <c r="E355" s="26"/>
      <c r="F355" s="25"/>
      <c r="O355" s="10" t="s">
        <v>10</v>
      </c>
    </row>
    <row r="356" spans="1:15" s="12" customFormat="1" x14ac:dyDescent="0.2">
      <c r="A356" s="19">
        <v>1</v>
      </c>
      <c r="B356" s="20" t="s">
        <v>428</v>
      </c>
      <c r="C356" s="21" t="s">
        <v>17</v>
      </c>
      <c r="D356" s="22">
        <v>1740</v>
      </c>
      <c r="E356" s="23">
        <v>3</v>
      </c>
      <c r="F356" s="22">
        <v>5220</v>
      </c>
      <c r="G356" s="11">
        <f t="shared" ref="G356:H360" si="36">E356</f>
        <v>3</v>
      </c>
      <c r="H356" s="11">
        <f t="shared" si="36"/>
        <v>5220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5" s="12" customFormat="1" x14ac:dyDescent="0.2">
      <c r="A357" s="19">
        <v>2</v>
      </c>
      <c r="B357" s="20" t="s">
        <v>429</v>
      </c>
      <c r="C357" s="21" t="s">
        <v>17</v>
      </c>
      <c r="D357" s="22">
        <v>84</v>
      </c>
      <c r="E357" s="23">
        <v>60</v>
      </c>
      <c r="F357" s="22">
        <v>5040</v>
      </c>
      <c r="G357" s="11">
        <f t="shared" si="36"/>
        <v>60</v>
      </c>
      <c r="H357" s="11">
        <f t="shared" si="36"/>
        <v>5040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5" s="12" customFormat="1" x14ac:dyDescent="0.2">
      <c r="A358" s="19">
        <v>3</v>
      </c>
      <c r="B358" s="20" t="s">
        <v>246</v>
      </c>
      <c r="C358" s="21" t="s">
        <v>61</v>
      </c>
      <c r="D358" s="22" t="s">
        <v>430</v>
      </c>
      <c r="E358" s="23">
        <v>8442</v>
      </c>
      <c r="F358" s="22">
        <v>21312.11</v>
      </c>
      <c r="G358" s="11">
        <f t="shared" si="36"/>
        <v>8442</v>
      </c>
      <c r="H358" s="11">
        <f t="shared" si="36"/>
        <v>21312.11</v>
      </c>
      <c r="I358" s="11" t="e">
        <f>#REF!</f>
        <v>#REF!</v>
      </c>
      <c r="J358" s="11" t="e">
        <f>#REF!</f>
        <v>#REF!</v>
      </c>
      <c r="K358" s="11" t="e">
        <f>#REF!</f>
        <v>#REF!</v>
      </c>
      <c r="L358" s="11" t="e">
        <f>#REF!</f>
        <v>#REF!</v>
      </c>
      <c r="M358" s="11" t="e">
        <f>#REF!</f>
        <v>#REF!</v>
      </c>
      <c r="N358" s="11" t="e">
        <f>#REF!</f>
        <v>#REF!</v>
      </c>
    </row>
    <row r="359" spans="1:15" s="12" customFormat="1" x14ac:dyDescent="0.2">
      <c r="A359" s="19">
        <v>4</v>
      </c>
      <c r="B359" s="20" t="s">
        <v>431</v>
      </c>
      <c r="C359" s="21" t="s">
        <v>17</v>
      </c>
      <c r="D359" s="22">
        <v>50</v>
      </c>
      <c r="E359" s="23">
        <v>170</v>
      </c>
      <c r="F359" s="22">
        <v>8500</v>
      </c>
      <c r="G359" s="11">
        <f t="shared" si="36"/>
        <v>170</v>
      </c>
      <c r="H359" s="11">
        <f t="shared" si="36"/>
        <v>8500</v>
      </c>
      <c r="I359" s="11" t="e">
        <f>#REF!</f>
        <v>#REF!</v>
      </c>
      <c r="J359" s="11" t="e">
        <f>#REF!</f>
        <v>#REF!</v>
      </c>
      <c r="K359" s="11" t="e">
        <f>#REF!</f>
        <v>#REF!</v>
      </c>
      <c r="L359" s="11" t="e">
        <f>#REF!</f>
        <v>#REF!</v>
      </c>
      <c r="M359" s="11" t="e">
        <f>#REF!</f>
        <v>#REF!</v>
      </c>
      <c r="N359" s="11" t="e">
        <f>#REF!</f>
        <v>#REF!</v>
      </c>
    </row>
    <row r="360" spans="1:15" s="12" customFormat="1" ht="26.25" thickBot="1" x14ac:dyDescent="0.25">
      <c r="A360" s="19">
        <v>5</v>
      </c>
      <c r="B360" s="20" t="s">
        <v>432</v>
      </c>
      <c r="C360" s="21" t="s">
        <v>34</v>
      </c>
      <c r="D360" s="22" t="s">
        <v>433</v>
      </c>
      <c r="E360" s="23">
        <v>1292</v>
      </c>
      <c r="F360" s="22">
        <v>12274</v>
      </c>
      <c r="G360" s="11">
        <f t="shared" si="36"/>
        <v>1292</v>
      </c>
      <c r="H360" s="11">
        <f t="shared" si="36"/>
        <v>12274</v>
      </c>
      <c r="I360" s="11" t="e">
        <f>#REF!</f>
        <v>#REF!</v>
      </c>
      <c r="J360" s="11" t="e">
        <f>#REF!</f>
        <v>#REF!</v>
      </c>
      <c r="K360" s="11" t="e">
        <f>#REF!</f>
        <v>#REF!</v>
      </c>
      <c r="L360" s="11" t="e">
        <f>#REF!</f>
        <v>#REF!</v>
      </c>
      <c r="M360" s="11" t="e">
        <f>#REF!</f>
        <v>#REF!</v>
      </c>
      <c r="N360" s="11" t="e">
        <f>#REF!</f>
        <v>#REF!</v>
      </c>
    </row>
    <row r="361" spans="1:15" s="6" customFormat="1" ht="13.5" thickBot="1" x14ac:dyDescent="0.25">
      <c r="A361" s="13"/>
      <c r="B361" s="14"/>
      <c r="C361" s="14"/>
      <c r="D361" s="15"/>
      <c r="E361" s="16">
        <f>SUM(Лист1!G354:G360)</f>
        <v>9967</v>
      </c>
      <c r="F361" s="17">
        <f>SUM(Лист1!H354:H360)</f>
        <v>52346.11</v>
      </c>
    </row>
    <row r="362" spans="1:15" s="6" customFormat="1" ht="13.5" thickBot="1" x14ac:dyDescent="0.25">
      <c r="A362" s="13"/>
      <c r="B362" s="14"/>
      <c r="C362" s="14"/>
      <c r="D362" s="18"/>
      <c r="E362" s="16">
        <f>SUM(Лист1!G1:G361)</f>
        <v>149737.01400000002</v>
      </c>
      <c r="F362" s="17">
        <f>SUM(Лист1!H1:H361)</f>
        <v>1628372.6399999997</v>
      </c>
    </row>
    <row r="363" spans="1:15" s="6" customFormat="1" x14ac:dyDescent="0.2"/>
  </sheetData>
  <mergeCells count="37">
    <mergeCell ref="E309:E310"/>
    <mergeCell ref="F309:F310"/>
    <mergeCell ref="A308:A310"/>
    <mergeCell ref="B308:B310"/>
    <mergeCell ref="C308:C310"/>
    <mergeCell ref="D308:D310"/>
    <mergeCell ref="E308:F308"/>
    <mergeCell ref="E229:E230"/>
    <mergeCell ref="F229:F230"/>
    <mergeCell ref="A228:A230"/>
    <mergeCell ref="B228:B230"/>
    <mergeCell ref="C228:C230"/>
    <mergeCell ref="D228:D230"/>
    <mergeCell ref="E228:F228"/>
    <mergeCell ref="E153:E154"/>
    <mergeCell ref="F153:F154"/>
    <mergeCell ref="A152:A154"/>
    <mergeCell ref="B152:B154"/>
    <mergeCell ref="C152:C154"/>
    <mergeCell ref="D152:D154"/>
    <mergeCell ref="E152:F152"/>
    <mergeCell ref="E80:E81"/>
    <mergeCell ref="F80:F81"/>
    <mergeCell ref="A79:A81"/>
    <mergeCell ref="B79:B81"/>
    <mergeCell ref="C79:C81"/>
    <mergeCell ref="D79:D81"/>
    <mergeCell ref="E79:F79"/>
    <mergeCell ref="D11:D13"/>
    <mergeCell ref="E11:F11"/>
    <mergeCell ref="E12:E13"/>
    <mergeCell ref="F12:F13"/>
    <mergeCell ref="A1:B2"/>
    <mergeCell ref="A3:B3"/>
    <mergeCell ref="A11:A13"/>
    <mergeCell ref="B11:B13"/>
    <mergeCell ref="C11:C13"/>
  </mergeCells>
  <printOptions horizontalCentered="1"/>
  <pageMargins left="0" right="0" top="0" bottom="0" header="0.51181102362204722" footer="0.51181102362204722"/>
  <pageSetup paperSize="9" scale="83" fitToHeight="0" orientation="portrait" verticalDpi="0" r:id="rId1"/>
  <rowBreaks count="5" manualBreakCount="5">
    <brk id="77" max="16383" man="1"/>
    <brk id="150" max="16383" man="1"/>
    <brk id="226" max="16383" man="1"/>
    <brk id="306" max="16383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2021-08-04T07:57:14Z</cp:lastPrinted>
  <dcterms:created xsi:type="dcterms:W3CDTF">2002-01-04T14:46:51Z</dcterms:created>
  <dcterms:modified xsi:type="dcterms:W3CDTF">2021-08-06T06:46:12Z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