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Лист1!$A$382:$A$400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5621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E19" i="4"/>
  <c r="F19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E109" i="4"/>
  <c r="F109" i="4"/>
  <c r="G112" i="4"/>
  <c r="H112" i="4"/>
  <c r="I112" i="4"/>
  <c r="J112" i="4"/>
  <c r="K112" i="4"/>
  <c r="L112" i="4"/>
  <c r="M112" i="4"/>
  <c r="N112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E301" i="4"/>
  <c r="F301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E307" i="4" s="1"/>
  <c r="H306" i="4"/>
  <c r="I306" i="4"/>
  <c r="J306" i="4"/>
  <c r="K306" i="4"/>
  <c r="L306" i="4"/>
  <c r="M306" i="4"/>
  <c r="N306" i="4"/>
  <c r="F307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E317" i="4"/>
  <c r="F317" i="4"/>
  <c r="G320" i="4"/>
  <c r="H320" i="4"/>
  <c r="I320" i="4"/>
  <c r="J320" i="4"/>
  <c r="K320" i="4"/>
  <c r="L320" i="4"/>
  <c r="M320" i="4"/>
  <c r="N320" i="4"/>
  <c r="G323" i="4"/>
  <c r="H323" i="4"/>
  <c r="I323" i="4"/>
  <c r="J323" i="4"/>
  <c r="K323" i="4"/>
  <c r="L323" i="4"/>
  <c r="M323" i="4"/>
  <c r="N323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E340" i="4"/>
  <c r="F340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E339" i="4"/>
  <c r="F339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E359" i="4"/>
  <c r="F359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E375" i="4"/>
  <c r="F375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E390" i="4"/>
  <c r="F390" i="4"/>
  <c r="G393" i="4"/>
  <c r="H393" i="4"/>
  <c r="I393" i="4"/>
  <c r="J393" i="4"/>
  <c r="K393" i="4"/>
  <c r="L393" i="4"/>
  <c r="M393" i="4"/>
  <c r="N393" i="4"/>
  <c r="G394" i="4"/>
  <c r="H394" i="4"/>
  <c r="I394" i="4"/>
  <c r="J394" i="4"/>
  <c r="K394" i="4"/>
  <c r="L394" i="4"/>
  <c r="M394" i="4"/>
  <c r="N394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E398" i="4" s="1"/>
  <c r="H397" i="4"/>
  <c r="I397" i="4"/>
  <c r="J397" i="4"/>
  <c r="K397" i="4"/>
  <c r="L397" i="4"/>
  <c r="M397" i="4"/>
  <c r="N397" i="4"/>
  <c r="F398" i="4" l="1"/>
  <c r="F399" i="4"/>
  <c r="E399" i="4"/>
</calcChain>
</file>

<file path=xl/sharedStrings.xml><?xml version="1.0" encoding="utf-8"?>
<sst xmlns="http://schemas.openxmlformats.org/spreadsheetml/2006/main" count="924" uniqueCount="508">
  <si>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</si>
  <si>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</si>
  <si>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</si>
  <si>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</si>
  <si>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</si>
  <si>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</si>
  <si>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</si>
  <si>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</si>
  <si>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</si>
  <si>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25.10.2021</t>
  </si>
  <si>
    <t>^</t>
  </si>
  <si>
    <t xml:space="preserve">Метиленовий синій </t>
  </si>
  <si>
    <t>кг</t>
  </si>
  <si>
    <t>1471,11</t>
  </si>
  <si>
    <t xml:space="preserve">НЗ Марля </t>
  </si>
  <si>
    <t>м</t>
  </si>
  <si>
    <t>0,02</t>
  </si>
  <si>
    <t xml:space="preserve">Шприц  5.0 </t>
  </si>
  <si>
    <t>шт</t>
  </si>
  <si>
    <t>1,09</t>
  </si>
  <si>
    <t xml:space="preserve">Адреналін р-н д/ін 1,8мг/мл 1мл </t>
  </si>
  <si>
    <t>амп</t>
  </si>
  <si>
    <t>5,60</t>
  </si>
  <si>
    <t xml:space="preserve">Азотна кислота, хч </t>
  </si>
  <si>
    <t>53,57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</si>
  <si>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</si>
  <si>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</si>
  <si>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</si>
  <si>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</si>
  <si>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</si>
  <si>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Анальгін р-н д/ін 500мг/мл 2мл </t>
  </si>
  <si>
    <t>2,88</t>
  </si>
  <si>
    <t xml:space="preserve">Анальгин 50% 2мл </t>
  </si>
  <si>
    <t>2,65</t>
  </si>
  <si>
    <t xml:space="preserve">Бахіли мед.високі на зав.однор.н/стер. </t>
  </si>
  <si>
    <t>пар</t>
  </si>
  <si>
    <t>10,50</t>
  </si>
  <si>
    <t xml:space="preserve">Безворсові серветки 100шт. </t>
  </si>
  <si>
    <t>рул.</t>
  </si>
  <si>
    <t>49,00</t>
  </si>
  <si>
    <t xml:space="preserve">Бинт 5*10 </t>
  </si>
  <si>
    <t>3,30</t>
  </si>
  <si>
    <t xml:space="preserve">Бинт 7*14 </t>
  </si>
  <si>
    <t>6,07</t>
  </si>
  <si>
    <t xml:space="preserve">Брильянтовий зелений р-н д/зовн.спирт.1% 20мл </t>
  </si>
  <si>
    <t>8,71</t>
  </si>
  <si>
    <t xml:space="preserve">Бромтимоловий синій спирторозчинний чда </t>
  </si>
  <si>
    <t xml:space="preserve">Вінсепт Експрес 1л </t>
  </si>
  <si>
    <t>219,98</t>
  </si>
  <si>
    <t xml:space="preserve">Вазелінове масло 50мл </t>
  </si>
  <si>
    <t>14,89</t>
  </si>
  <si>
    <t xml:space="preserve">Вата </t>
  </si>
  <si>
    <t>79,32</t>
  </si>
  <si>
    <t xml:space="preserve">Гель електродний для ЕКГ, ЕЕГ, міостимул. </t>
  </si>
  <si>
    <t>бут.</t>
  </si>
  <si>
    <t xml:space="preserve">Гель рідкий д/ЕКГ, пляш. 260 гр </t>
  </si>
  <si>
    <t>27,82</t>
  </si>
  <si>
    <t xml:space="preserve">Гліцерин рідина 85% 25мл </t>
  </si>
  <si>
    <t>17,92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</si>
  <si>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</si>
  <si>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</si>
  <si>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</si>
  <si>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</si>
  <si>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</si>
  <si>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</si>
  <si>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</si>
  <si>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</si>
  <si>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</si>
  <si>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</si>
  <si>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251,77</t>
  </si>
  <si>
    <t xml:space="preserve">Засіб дезінф. Pro Clean Elite 1л з дозат. </t>
  </si>
  <si>
    <t xml:space="preserve">Йод 5%  20мл </t>
  </si>
  <si>
    <t>10,04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</si>
  <si>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</si>
  <si>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</si>
  <si>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</si>
  <si>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Контейнер д/біолог.матер.з кришк.125мл стер. </t>
  </si>
  <si>
    <t>2,73</t>
  </si>
  <si>
    <t xml:space="preserve">Контрольний матеріал СВС-3D 2мл </t>
  </si>
  <si>
    <t xml:space="preserve">Ланцет безпеч.стерильн. </t>
  </si>
  <si>
    <t>2,79</t>
  </si>
  <si>
    <t xml:space="preserve">Ланцет перс.стерильн. </t>
  </si>
  <si>
    <t>1,10</t>
  </si>
  <si>
    <t xml:space="preserve">Марля 5м </t>
  </si>
  <si>
    <t>5,12</t>
  </si>
  <si>
    <t xml:space="preserve">Мило рідке </t>
  </si>
  <si>
    <t>л.</t>
  </si>
  <si>
    <t xml:space="preserve">Мило рідке 5л </t>
  </si>
  <si>
    <t xml:space="preserve">Натр.лимоннокисл.трехзамеш. </t>
  </si>
  <si>
    <t>94,26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</si>
  <si>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</si>
  <si>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</si>
  <si>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</si>
  <si>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Натрия хлорид 0.9% </t>
  </si>
  <si>
    <t>1,28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</si>
  <si>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</si>
  <si>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</si>
  <si>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</si>
  <si>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</si>
  <si>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503,18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</si>
  <si>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</si>
  <si>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</si>
  <si>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</si>
  <si>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</si>
  <si>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</si>
  <si>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</si>
  <si>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</si>
  <si>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</si>
  <si>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</si>
  <si>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</si>
  <si>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</si>
  <si>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Пластир медич. 1х500см </t>
  </si>
  <si>
    <t>6,15</t>
  </si>
  <si>
    <t xml:space="preserve">Пластир медич. 2х500см </t>
  </si>
  <si>
    <t>12,50</t>
  </si>
  <si>
    <t xml:space="preserve">Преднізолон р-н д/ін 30мг/мл 1мл </t>
  </si>
  <si>
    <t>18,13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</si>
  <si>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</si>
  <si>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</si>
  <si>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</si>
  <si>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</si>
  <si>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</si>
  <si>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1958,48</t>
  </si>
  <si>
    <t xml:space="preserve">Розчинник (20л) </t>
  </si>
  <si>
    <t xml:space="preserve">Рукавички оглядові латексні (нестерильні) </t>
  </si>
  <si>
    <t>4,78</t>
  </si>
  <si>
    <t xml:space="preserve">Сальбутамол аерозоль д/інг. 100мкг/дозу на 200доз </t>
  </si>
  <si>
    <t>уп</t>
  </si>
  <si>
    <t>64,21</t>
  </si>
  <si>
    <t xml:space="preserve">Серветка спиртова однор. №100 </t>
  </si>
  <si>
    <t>23,59</t>
  </si>
  <si>
    <t xml:space="preserve">Сироватка контр.д/біохім.досл."Біоконт С" </t>
  </si>
  <si>
    <t>1101,56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</si>
  <si>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</si>
  <si>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</si>
  <si>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</si>
  <si>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</si>
  <si>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</si>
  <si>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</si>
  <si>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</si>
  <si>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</si>
  <si>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260,59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</si>
  <si>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</si>
  <si>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</si>
  <si>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</si>
  <si>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</si>
  <si>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20,33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</si>
  <si>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</si>
  <si>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</si>
  <si>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</si>
  <si>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</si>
  <si>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для визначення вагітності (в сечі) 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</si>
  <si>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</si>
  <si>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</si>
  <si>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</si>
  <si>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</si>
  <si>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7,80</t>
  </si>
  <si>
    <t xml:space="preserve">Туберкулин </t>
  </si>
  <si>
    <t>205,53</t>
  </si>
  <si>
    <t xml:space="preserve">Халат медичн. однораз.на зав. "Снежка" н/стер. </t>
  </si>
  <si>
    <t>40,42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</si>
  <si>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</si>
  <si>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</si>
  <si>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</si>
  <si>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 терапевт. деревянный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</si>
  <si>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</si>
  <si>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</si>
  <si>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</si>
  <si>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</si>
  <si>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</si>
  <si>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1,48</t>
  </si>
  <si>
    <t xml:space="preserve">Шприц  2.0 </t>
  </si>
  <si>
    <t>0,92</t>
  </si>
  <si>
    <t>1,05</t>
  </si>
  <si>
    <t xml:space="preserve">Эуфиллин  20мг/мл 5мл </t>
  </si>
  <si>
    <t xml:space="preserve">Комбінезон захисний одноразовий 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</si>
  <si>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</si>
  <si>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</si>
  <si>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</si>
  <si>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</si>
  <si>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</si>
  <si>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</si>
  <si>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</si>
  <si>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529,39</t>
  </si>
  <si>
    <t xml:space="preserve">Ketac Molar Easymix Склоіономерний пломб.матер. </t>
  </si>
  <si>
    <t>1106,24</t>
  </si>
  <si>
    <t xml:space="preserve">Single Bond Universal Адгезів </t>
  </si>
  <si>
    <t>1980,84</t>
  </si>
  <si>
    <t xml:space="preserve">Індикатор парової стерилізації БиоМедІС-П №1000 </t>
  </si>
  <si>
    <t xml:space="preserve">Індикатор стерилізації БиоМедИС-П-180/60 №1000 </t>
  </si>
  <si>
    <t xml:space="preserve">Агар Ендо </t>
  </si>
  <si>
    <t>кг.</t>
  </si>
  <si>
    <t xml:space="preserve">Агар Кліглера </t>
  </si>
  <si>
    <t xml:space="preserve">Агар Мюллера-Хинтона </t>
  </si>
  <si>
    <t xml:space="preserve">Агар мікробіологічний </t>
  </si>
  <si>
    <t xml:space="preserve">Адгезив Adper Single Bond 2 </t>
  </si>
  <si>
    <t>1194,39</t>
  </si>
  <si>
    <t xml:space="preserve">Азопірамова проба (н-р) </t>
  </si>
  <si>
    <t xml:space="preserve">Алтейка сироп 200мл </t>
  </si>
  <si>
    <t>54,88</t>
  </si>
  <si>
    <t>5,74</t>
  </si>
  <si>
    <t xml:space="preserve">Амброксол сироп 15мг/5мл 100мл </t>
  </si>
  <si>
    <t>27,76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</si>
  <si>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</si>
  <si>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</si>
  <si>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</si>
  <si>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</si>
  <si>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>4,97</t>
  </si>
  <si>
    <t>6,47</t>
  </si>
  <si>
    <t xml:space="preserve">Бинт Мартенса </t>
  </si>
  <si>
    <t>80,90</t>
  </si>
  <si>
    <t xml:space="preserve">Бинт гіпсовый 15х270 </t>
  </si>
  <si>
    <t>14,65</t>
  </si>
  <si>
    <t xml:space="preserve">Бинт медичний еластичний 4мх8см </t>
  </si>
  <si>
    <t>43,39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</si>
  <si>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</si>
  <si>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</si>
  <si>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</si>
  <si>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76,81</t>
  </si>
  <si>
    <t xml:space="preserve">Вода д/ін 5мл </t>
  </si>
  <si>
    <t>1,90</t>
  </si>
  <si>
    <t xml:space="preserve">Гісса з мальтозою </t>
  </si>
  <si>
    <t xml:space="preserve">Гель прозор. рідкий д/УЗД та ІРL, пляш. 260 гр </t>
  </si>
  <si>
    <t>27,65</t>
  </si>
  <si>
    <t xml:space="preserve">Глюкоза, хч </t>
  </si>
  <si>
    <t xml:space="preserve">Голки д/рефлексотерапії акупункт.однораз. 0,25хз25мм </t>
  </si>
  <si>
    <t xml:space="preserve">Дезінфікуюч.стабіліз.3% р-н Гіпохлорит 3,0 </t>
  </si>
  <si>
    <t>19,35</t>
  </si>
  <si>
    <t xml:space="preserve">Делатест 110 мл </t>
  </si>
  <si>
    <t xml:space="preserve">Диски з іміпенемом </t>
  </si>
  <si>
    <t xml:space="preserve">Диски з Тобраміцином (Браксоном) </t>
  </si>
  <si>
    <t xml:space="preserve">Диски з азітроміцином </t>
  </si>
  <si>
    <t xml:space="preserve">Диски з азтреонамом </t>
  </si>
  <si>
    <t xml:space="preserve">Диски з амікацином </t>
  </si>
  <si>
    <t xml:space="preserve">Диски з амоксициліном </t>
  </si>
  <si>
    <t xml:space="preserve">Диски з ампісульбіном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</si>
  <si>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</si>
  <si>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</si>
  <si>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</si>
  <si>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кліндаміцином </t>
  </si>
  <si>
    <t xml:space="preserve">Диски з колістіном </t>
  </si>
  <si>
    <t xml:space="preserve">Диски з лінезолідом </t>
  </si>
  <si>
    <t xml:space="preserve">Диски з левоміцетин (хлорамфенікол) </t>
  </si>
  <si>
    <t xml:space="preserve">Диски з меропенемом </t>
  </si>
  <si>
    <t xml:space="preserve">Диски з нітрофурантоїном (фурадоніном) </t>
  </si>
  <si>
    <t xml:space="preserve">Диски з оксациліном </t>
  </si>
  <si>
    <t xml:space="preserve">Диски з офлоксацином </t>
  </si>
  <si>
    <t xml:space="preserve">Диски з тейкопланіном </t>
  </si>
  <si>
    <t xml:space="preserve">Диски з триметопрімом </t>
  </si>
  <si>
    <t xml:space="preserve">Диски з флюконазолом </t>
  </si>
  <si>
    <t xml:space="preserve">Диски з фосфоміцином </t>
  </si>
  <si>
    <t xml:space="preserve">Диски з фуразолідоном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</si>
  <si>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</si>
  <si>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</si>
  <si>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</si>
  <si>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</si>
  <si>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</si>
  <si>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Диски с пеніциліном </t>
  </si>
  <si>
    <t xml:space="preserve">ЕндоГель №1 </t>
  </si>
  <si>
    <t>31,12</t>
  </si>
  <si>
    <t xml:space="preserve">Ентерококагар </t>
  </si>
  <si>
    <t xml:space="preserve">Еуфілін р-н д/ін 20мг/мл 5мл </t>
  </si>
  <si>
    <t>3,40</t>
  </si>
  <si>
    <t xml:space="preserve">Забарвлення по Граму (Філісіт) </t>
  </si>
  <si>
    <t xml:space="preserve">Квадевит </t>
  </si>
  <si>
    <t>2,82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</si>
  <si>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</si>
  <si>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</si>
  <si>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</si>
  <si>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</si>
  <si>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</si>
  <si>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Лак профілактичний, що виділяє фтор Ftoroplen </t>
  </si>
  <si>
    <t>14,30</t>
  </si>
  <si>
    <t xml:space="preserve">Левомеколь мазь 25г </t>
  </si>
  <si>
    <t>21,65</t>
  </si>
  <si>
    <t xml:space="preserve">Магнієве середовище 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</si>
  <si>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</si>
  <si>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</si>
  <si>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</si>
  <si>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</si>
  <si>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</si>
  <si>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35,33</t>
  </si>
  <si>
    <t xml:space="preserve">Матеріал стомат.проклад.Life Regular </t>
  </si>
  <si>
    <t>302,81</t>
  </si>
  <si>
    <t xml:space="preserve">Ністатін </t>
  </si>
  <si>
    <t xml:space="preserve">Наповнювач д/герметика Clinpro </t>
  </si>
  <si>
    <t>462,62</t>
  </si>
  <si>
    <t xml:space="preserve">Нафтизин 0.05 </t>
  </si>
  <si>
    <t>17,29</t>
  </si>
  <si>
    <t xml:space="preserve">Новохлор-екстра 20л </t>
  </si>
  <si>
    <t>51,60</t>
  </si>
  <si>
    <t xml:space="preserve">Нормолакт сироп 670мг/мл 200мл </t>
  </si>
  <si>
    <t>95,39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</si>
  <si>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</si>
  <si>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</si>
  <si>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Офтальмодек краплі 0,2мг/мл 5мл </t>
  </si>
  <si>
    <t>41,37</t>
  </si>
  <si>
    <t xml:space="preserve">Паста гідроксидкальцієвая регенеруюча Calcisole-C </t>
  </si>
  <si>
    <t>42,06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</si>
  <si>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</si>
  <si>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</si>
  <si>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</si>
  <si>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</si>
  <si>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</si>
  <si>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</si>
  <si>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</si>
  <si>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>18,29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</si>
  <si>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</si>
  <si>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</si>
  <si>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</si>
  <si>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</si>
  <si>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 xml:space="preserve">Поживний бульон 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</si>
  <si>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</si>
  <si>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</si>
  <si>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</si>
  <si>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</si>
  <si>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</si>
  <si>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</si>
  <si>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Ревіт </t>
  </si>
  <si>
    <t>др</t>
  </si>
  <si>
    <t>0,14</t>
  </si>
  <si>
    <t xml:space="preserve">Респіратор FFP3 </t>
  </si>
  <si>
    <t xml:space="preserve">Риназолін краплі 0,25 </t>
  </si>
  <si>
    <t>46,39</t>
  </si>
  <si>
    <t>4,74</t>
  </si>
  <si>
    <t xml:space="preserve">Сілапекс </t>
  </si>
  <si>
    <t>656,08</t>
  </si>
  <si>
    <t xml:space="preserve">Сабуро агар </t>
  </si>
  <si>
    <t xml:space="preserve">Сабуро бульон </t>
  </si>
  <si>
    <t xml:space="preserve">Сахароза хч </t>
  </si>
  <si>
    <t xml:space="preserve">Селенітовий бульон Лейфсона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</si>
  <si>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</si>
  <si>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</si>
  <si>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</si>
  <si>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Сечовина чда </t>
  </si>
  <si>
    <t xml:space="preserve">Сироватка  ВРХ, 100мл </t>
  </si>
  <si>
    <t xml:space="preserve">Сироватка коняча норм. 100мл </t>
  </si>
  <si>
    <t xml:space="preserve">Сольовий агар </t>
  </si>
  <si>
    <t>263,42</t>
  </si>
  <si>
    <t xml:space="preserve">Спирт 96 % </t>
  </si>
  <si>
    <t>367,31</t>
  </si>
  <si>
    <t xml:space="preserve">Стрічка діаграмна 63х30 </t>
  </si>
  <si>
    <t xml:space="preserve">Супрастин р-н д/ін 20мг/мл 1мл </t>
  </si>
  <si>
    <t>21,31</t>
  </si>
  <si>
    <t xml:space="preserve">Сурфаніос лемон фреш 1л </t>
  </si>
  <si>
    <t xml:space="preserve">Тігециклін </t>
  </si>
  <si>
    <t xml:space="preserve">Тікарциллін </t>
  </si>
  <si>
    <t xml:space="preserve">Тіогліколеве середовище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</si>
  <si>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</si>
  <si>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</si>
  <si>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</si>
  <si>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</si>
  <si>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</si>
  <si>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</si>
  <si>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</si>
  <si>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Фенолфталеін 50гр </t>
  </si>
  <si>
    <t xml:space="preserve">Флоксал краплі р-н 0,3% 5мл </t>
  </si>
  <si>
    <t>132,50</t>
  </si>
  <si>
    <t xml:space="preserve">Флоксал мазь 0,3% 3г </t>
  </si>
  <si>
    <t>141,88</t>
  </si>
  <si>
    <t xml:space="preserve">Флоксимед краплі р-н 3мг/мл 5мл </t>
  </si>
  <si>
    <t>70,95</t>
  </si>
  <si>
    <t xml:space="preserve">Хромогенний агар д/грибів Candida (100г) </t>
  </si>
  <si>
    <t xml:space="preserve">Цеміон </t>
  </si>
  <si>
    <t>126,17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</si>
  <si>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</si>
  <si>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</si>
  <si>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</si>
  <si>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</si>
  <si>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Церам.ікс СферТек ван стартов.н-р шприц </t>
  </si>
  <si>
    <t>3684,12</t>
  </si>
  <si>
    <t xml:space="preserve">Цефтриаксон 0,5 </t>
  </si>
  <si>
    <t>10,15</t>
  </si>
  <si>
    <t xml:space="preserve">Цинкоксидевгенольний цемент Endocort </t>
  </si>
  <si>
    <t>176,64</t>
  </si>
  <si>
    <t xml:space="preserve">Цитратний агар Сіммонса (Фармактив) </t>
  </si>
  <si>
    <t xml:space="preserve">Цитратный агар Симмонса </t>
  </si>
  <si>
    <t>1,44</t>
  </si>
  <si>
    <t>1,50</t>
  </si>
  <si>
    <t xml:space="preserve">Глицерин </t>
  </si>
  <si>
    <t>14,56</t>
  </si>
  <si>
    <t xml:space="preserve">Олія імерсійнафлуоресційна </t>
  </si>
  <si>
    <t xml:space="preserve">Цефтриаксон 1,0 </t>
  </si>
  <si>
    <t>14,69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</si>
  <si>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</si>
  <si>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</si>
  <si>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</si>
  <si>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</si>
  <si>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Підгузки для дорослих Super Seni small </t>
  </si>
  <si>
    <t>17,84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</si>
  <si>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</si>
  <si>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</si>
  <si>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</si>
  <si>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</si>
  <si>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</si>
  <si>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</si>
  <si>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1555,20</t>
  </si>
  <si>
    <t xml:space="preserve">ФКУ Нутрі 3 Концентрат спец.продукт харчування </t>
  </si>
  <si>
    <t xml:space="preserve">Азотная кислота </t>
  </si>
  <si>
    <t xml:space="preserve">ІПВ </t>
  </si>
  <si>
    <t>доз</t>
  </si>
  <si>
    <t>107,69</t>
  </si>
  <si>
    <t xml:space="preserve">АДС </t>
  </si>
  <si>
    <t>5,72</t>
  </si>
  <si>
    <t xml:space="preserve">АДСМ </t>
  </si>
  <si>
    <t>4,44</t>
  </si>
  <si>
    <t xml:space="preserve">АКДС </t>
  </si>
  <si>
    <t>5,43</t>
  </si>
  <si>
    <t xml:space="preserve">БЦЖ </t>
  </si>
  <si>
    <t>3,79</t>
  </si>
  <si>
    <t xml:space="preserve">Еувакс В </t>
  </si>
  <si>
    <t>20,27</t>
  </si>
  <si>
    <t xml:space="preserve">ИПВ </t>
  </si>
  <si>
    <t>59,10</t>
  </si>
  <si>
    <t xml:space="preserve">Пента-НІВ </t>
  </si>
  <si>
    <t>36,09</t>
  </si>
  <si>
    <t xml:space="preserve">Пріорикс </t>
  </si>
  <si>
    <t>123,22</t>
  </si>
  <si>
    <t xml:space="preserve">Приорикс </t>
  </si>
  <si>
    <t>132,83</t>
  </si>
  <si>
    <t xml:space="preserve">ХИБ </t>
  </si>
  <si>
    <t>65,07</t>
  </si>
  <si>
    <t xml:space="preserve">дОПВ </t>
  </si>
  <si>
    <t>5,62</t>
  </si>
  <si>
    <t xml:space="preserve">Контейнеры </t>
  </si>
  <si>
    <t>3,08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</si>
  <si>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</si>
  <si>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</si>
  <si>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</si>
  <si>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</si>
  <si>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</si>
  <si>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</si>
  <si>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</si>
  <si>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Биомой </t>
  </si>
  <si>
    <t>66,67</t>
  </si>
  <si>
    <t xml:space="preserve">Загальний білок (Біуретовий з калібратором) </t>
  </si>
  <si>
    <t xml:space="preserve">Засіб д/дезінфекції води Aquadoctor MC-T </t>
  </si>
  <si>
    <t xml:space="preserve">Набір Лужна фосфатаза (з фенілфосфатом) </t>
  </si>
  <si>
    <t xml:space="preserve">Сіроклікоїди (турбодиметричний з калібратором) </t>
  </si>
  <si>
    <t xml:space="preserve">Сечова кислота - Ф (фермент.метод, з калібрат.) </t>
  </si>
  <si>
    <t xml:space="preserve">Сечовина У (уреазний з калібратором) </t>
  </si>
  <si>
    <t xml:space="preserve">Хлор повільний 5 в 1таб. 200гр </t>
  </si>
  <si>
    <t xml:space="preserve">Хлор повільний таб. WWW 200гр </t>
  </si>
  <si>
    <t xml:space="preserve">Інструкції до вакцини AZD1222 COVAX </t>
  </si>
  <si>
    <t xml:space="preserve">Вакцина  КОРОНАВАК для профілактики COVІD-19 </t>
  </si>
  <si>
    <t xml:space="preserve">Вакцина COMIRNATY 195*45ml GVL PUU-F2-ACMF EU </t>
  </si>
  <si>
    <t xml:space="preserve">Вакцина проти гостр.респ.хвор. COVІD-19, сприч.кор. SARS-COV-2 Vaxzevria </t>
  </si>
  <si>
    <t>121,16</t>
  </si>
  <si>
    <t xml:space="preserve">Вакцина проти гостр.респ.хвор. COVІD-19, сприч.кор. SARS-COV-2 АстраЗенека 10*10доз </t>
  </si>
  <si>
    <t>124,68</t>
  </si>
  <si>
    <t xml:space="preserve">Контейнер д/зберіг. гострих мед.предметів однораз.використання </t>
  </si>
  <si>
    <t>1,01</t>
  </si>
  <si>
    <t xml:space="preserve">Контейнер для забору (утилізації) мед.відходів </t>
  </si>
  <si>
    <t>12,33</t>
  </si>
  <si>
    <t xml:space="preserve">Натрію хлорид р-н д/ін  9мг/мл по 5мл в амп. №1 </t>
  </si>
  <si>
    <t xml:space="preserve">Орунгал р-р 10мг/мл 150мл </t>
  </si>
  <si>
    <t>1525,64</t>
  </si>
  <si>
    <t xml:space="preserve">Шприц 2 мл  луер трьохкомп. ін'єкц. однор. </t>
  </si>
  <si>
    <t>0,21</t>
  </si>
  <si>
    <t xml:space="preserve">Шприц ін'єкц. одн.вик.стер., Луєр 1мл </t>
  </si>
  <si>
    <t>0,40</t>
  </si>
  <si>
    <t xml:space="preserve">Шприци ін'єкц. стер., міні-шприц  А-Д 0,5мл </t>
  </si>
  <si>
    <t>1,23</t>
  </si>
  <si>
    <t xml:space="preserve">Шприци ін'єкційні стер. 0,3мл) </t>
  </si>
  <si>
    <t xml:space="preserve">Ібунорм 200мг </t>
  </si>
  <si>
    <t>капс</t>
  </si>
  <si>
    <t>1,36</t>
  </si>
  <si>
    <t xml:space="preserve">Ібунорм 400мг </t>
  </si>
  <si>
    <t>1,94</t>
  </si>
  <si>
    <t xml:space="preserve">Азитроміцин-Здоров'я 250 </t>
  </si>
  <si>
    <t>8,86</t>
  </si>
  <si>
    <t xml:space="preserve">Азитроміцин-Здоров'я 500 </t>
  </si>
  <si>
    <t>19,60</t>
  </si>
  <si>
    <t xml:space="preserve">Гентаміцин-Здоров'я, розч.д/ін. 40мг/мл 2мл </t>
  </si>
  <si>
    <t>2,81</t>
  </si>
  <si>
    <t xml:space="preserve">Дексаметазон р-н д/ін 4мг/мл 1 мл </t>
  </si>
  <si>
    <t>2,29</t>
  </si>
  <si>
    <t xml:space="preserve">Доксицикліну гідрохлорид 100мг </t>
  </si>
  <si>
    <t xml:space="preserve">Кальцію глюконат- Здоровья р-н д/ін 100мг/мл 5мл </t>
  </si>
  <si>
    <t>2,13</t>
  </si>
  <si>
    <t xml:space="preserve">Метронідазол-Здоровья 250 мг </t>
  </si>
  <si>
    <t>1,46</t>
  </si>
  <si>
    <t xml:space="preserve">Муколван р-н д/ін 7,5мг/мл 2 мл </t>
  </si>
  <si>
    <t>8,06</t>
  </si>
  <si>
    <t xml:space="preserve">Парацетамол 500мг </t>
  </si>
  <si>
    <t>1,14</t>
  </si>
  <si>
    <t xml:space="preserve">Швидкий хроматогр.імуноферментн.аналіз виявл.антиг.SARS-CoV-2 </t>
  </si>
  <si>
    <t xml:space="preserve">Засіб дезинфекц."Неостерил" блак.5л </t>
  </si>
  <si>
    <t xml:space="preserve">Засіб дезинфекц."Неостерил" блак.спр.0,075л </t>
  </si>
  <si>
    <t>2,52</t>
  </si>
  <si>
    <t xml:space="preserve">Напівмаска </t>
  </si>
  <si>
    <t xml:space="preserve">Рукавички медичні оглядові нітрилові н/с н/пр. </t>
  </si>
  <si>
    <t>9,50</t>
  </si>
  <si>
    <t xml:space="preserve">201/1  </t>
  </si>
  <si>
    <t xml:space="preserve">201/1COVID </t>
  </si>
  <si>
    <t xml:space="preserve">201/1ВТОР.  </t>
  </si>
  <si>
    <t xml:space="preserve">201/2  </t>
  </si>
  <si>
    <t xml:space="preserve">201/3 </t>
  </si>
  <si>
    <t xml:space="preserve">201/31 </t>
  </si>
  <si>
    <t xml:space="preserve">201/4 </t>
  </si>
  <si>
    <t xml:space="preserve">201/41  </t>
  </si>
  <si>
    <t xml:space="preserve">201/5 </t>
  </si>
  <si>
    <t xml:space="preserve">201/6 </t>
  </si>
  <si>
    <t xml:space="preserve">201/Covid-19 </t>
  </si>
  <si>
    <t xml:space="preserve">201/Казна Covid </t>
  </si>
  <si>
    <t>КНП "Міська дитяча поліклініка №2 " ХМР</t>
  </si>
  <si>
    <t>ЗАЛИШКИ МЕДИЧНИХ ЗАСОБІВ</t>
  </si>
  <si>
    <t>станом на 25 жовтня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</si>
</sst>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7.5703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1" t="s">
        <v>505</v>
      </c>
      <c r="B1" s="32"/>
    </row>
    <row r="2" spans="1:15" s="1" customFormat="1" ht="12.75" customHeight="1" x14ac:dyDescent="0.2">
      <c r="A2" s="33"/>
      <c r="B2" s="33"/>
      <c r="F2" s="2"/>
    </row>
    <row r="3" spans="1:15" s="1" customFormat="1" ht="12.75" customHeight="1" x14ac:dyDescent="0.2">
      <c r="A3" s="34" t="s">
        <v>1</v>
      </c>
      <c r="B3" s="34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506</v>
      </c>
      <c r="B8" s="5"/>
      <c r="C8" s="5"/>
      <c r="D8" s="5"/>
      <c r="E8" s="5"/>
      <c r="F8" s="5"/>
    </row>
    <row r="9" spans="1:15" s="6" customFormat="1" ht="15.75" x14ac:dyDescent="0.25">
      <c r="A9" s="7" t="s">
        <v>507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5" t="s">
        <v>4</v>
      </c>
      <c r="B11" s="28" t="s">
        <v>0</v>
      </c>
      <c r="C11" s="38" t="s">
        <v>5</v>
      </c>
      <c r="D11" s="28" t="s">
        <v>6</v>
      </c>
      <c r="E11" s="28" t="s">
        <v>9</v>
      </c>
      <c r="F11" s="28"/>
    </row>
    <row r="12" spans="1:15" s="6" customFormat="1" x14ac:dyDescent="0.2">
      <c r="A12" s="36"/>
      <c r="B12" s="29"/>
      <c r="C12" s="39"/>
      <c r="D12" s="29"/>
      <c r="E12" s="29" t="s">
        <v>7</v>
      </c>
      <c r="F12" s="29" t="s">
        <v>8</v>
      </c>
    </row>
    <row r="13" spans="1:15" s="6" customFormat="1" ht="13.5" thickBot="1" x14ac:dyDescent="0.25">
      <c r="A13" s="37"/>
      <c r="B13" s="30"/>
      <c r="C13" s="40"/>
      <c r="D13" s="30"/>
      <c r="E13" s="30"/>
      <c r="F13" s="30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10</v>
      </c>
    </row>
    <row r="16" spans="1:15" s="12" customFormat="1" x14ac:dyDescent="0.2">
      <c r="A16" s="19">
        <v>1</v>
      </c>
      <c r="B16" s="20" t="s">
        <v>11</v>
      </c>
      <c r="C16" s="21" t="s">
        <v>12</v>
      </c>
      <c r="D16" s="22" t="s">
        <v>13</v>
      </c>
      <c r="E16" s="23">
        <v>9.0000000000000011E-3</v>
      </c>
      <c r="F16" s="22">
        <v>13.24</v>
      </c>
      <c r="G16" s="11">
        <f t="shared" ref="G16:H18" si="0">E16</f>
        <v>9.0000000000000011E-3</v>
      </c>
      <c r="H16" s="11">
        <f t="shared" si="0"/>
        <v>13.24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2" customFormat="1" x14ac:dyDescent="0.2">
      <c r="A17" s="19">
        <v>2</v>
      </c>
      <c r="B17" s="20" t="s">
        <v>14</v>
      </c>
      <c r="C17" s="21" t="s">
        <v>15</v>
      </c>
      <c r="D17" s="22" t="s">
        <v>16</v>
      </c>
      <c r="E17" s="23">
        <v>700</v>
      </c>
      <c r="F17" s="22">
        <v>11.620000000000001</v>
      </c>
      <c r="G17" s="11">
        <f t="shared" si="0"/>
        <v>700</v>
      </c>
      <c r="H17" s="11">
        <f t="shared" si="0"/>
        <v>11.620000000000001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 t="e">
        <f>#REF!</f>
        <v>#REF!</v>
      </c>
      <c r="N17" s="11" t="e">
        <f>#REF!</f>
        <v>#REF!</v>
      </c>
    </row>
    <row r="18" spans="1:15" s="12" customFormat="1" ht="13.5" thickBot="1" x14ac:dyDescent="0.25">
      <c r="A18" s="19">
        <v>3</v>
      </c>
      <c r="B18" s="20" t="s">
        <v>17</v>
      </c>
      <c r="C18" s="21" t="s">
        <v>18</v>
      </c>
      <c r="D18" s="22" t="s">
        <v>19</v>
      </c>
      <c r="E18" s="23">
        <v>339</v>
      </c>
      <c r="F18" s="22">
        <v>369.6</v>
      </c>
      <c r="G18" s="11">
        <f t="shared" si="0"/>
        <v>339</v>
      </c>
      <c r="H18" s="11">
        <f t="shared" si="0"/>
        <v>369.6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 t="e">
        <f>#REF!</f>
        <v>#REF!</v>
      </c>
      <c r="N18" s="11" t="e">
        <f>#REF!</f>
        <v>#REF!</v>
      </c>
    </row>
    <row r="19" spans="1:15" s="6" customFormat="1" ht="13.5" thickBot="1" x14ac:dyDescent="0.25">
      <c r="A19" s="13"/>
      <c r="B19" s="14"/>
      <c r="C19" s="14"/>
      <c r="D19" s="15"/>
      <c r="E19" s="16">
        <f>SUM(Лист1!G11:G18)</f>
        <v>1039.009</v>
      </c>
      <c r="F19" s="17">
        <f>SUM(Лист1!H11:H18)</f>
        <v>394.46000000000004</v>
      </c>
    </row>
    <row r="20" spans="1:15" s="10" customFormat="1" ht="15" customHeight="1" thickBot="1" x14ac:dyDescent="0.25">
      <c r="A20" s="27" t="s">
        <v>493</v>
      </c>
      <c r="B20" s="8"/>
      <c r="C20" s="8"/>
      <c r="D20" s="8"/>
      <c r="E20" s="9"/>
      <c r="F20" s="8"/>
    </row>
    <row r="21" spans="1:15" s="10" customFormat="1" ht="15" hidden="1" customHeight="1" thickBot="1" x14ac:dyDescent="0.25">
      <c r="A21" s="24"/>
      <c r="B21" s="25"/>
      <c r="C21" s="25"/>
      <c r="D21" s="25"/>
      <c r="E21" s="26"/>
      <c r="F21" s="25"/>
      <c r="O21" s="10" t="s">
        <v>10</v>
      </c>
    </row>
    <row r="22" spans="1:15" s="12" customFormat="1" x14ac:dyDescent="0.2">
      <c r="A22" s="19">
        <v>1</v>
      </c>
      <c r="B22" s="20" t="s">
        <v>20</v>
      </c>
      <c r="C22" s="21" t="s">
        <v>21</v>
      </c>
      <c r="D22" s="22" t="s">
        <v>22</v>
      </c>
      <c r="E22" s="23">
        <v>10</v>
      </c>
      <c r="F22" s="22">
        <v>56</v>
      </c>
      <c r="G22" s="11">
        <f t="shared" ref="G22:G60" si="1">E22</f>
        <v>10</v>
      </c>
      <c r="H22" s="11">
        <f t="shared" ref="H22:H60" si="2">F22</f>
        <v>56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x14ac:dyDescent="0.2">
      <c r="A23" s="19">
        <v>2</v>
      </c>
      <c r="B23" s="20" t="s">
        <v>23</v>
      </c>
      <c r="C23" s="21" t="s">
        <v>12</v>
      </c>
      <c r="D23" s="22" t="s">
        <v>24</v>
      </c>
      <c r="E23" s="23">
        <v>1.4000000000000001</v>
      </c>
      <c r="F23" s="22">
        <v>75</v>
      </c>
      <c r="G23" s="11">
        <f t="shared" si="1"/>
        <v>1.4000000000000001</v>
      </c>
      <c r="H23" s="11">
        <f t="shared" si="2"/>
        <v>75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ht="17.25" customHeight="1" x14ac:dyDescent="0.2">
      <c r="A24" s="19">
        <v>3</v>
      </c>
      <c r="B24" s="20" t="s">
        <v>25</v>
      </c>
      <c r="C24" s="21" t="s">
        <v>26</v>
      </c>
      <c r="D24" s="22">
        <v>460</v>
      </c>
      <c r="E24" s="23">
        <v>4.2</v>
      </c>
      <c r="F24" s="22">
        <v>1932</v>
      </c>
      <c r="G24" s="11">
        <f t="shared" si="1"/>
        <v>4.2</v>
      </c>
      <c r="H24" s="11">
        <f t="shared" si="2"/>
        <v>1932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x14ac:dyDescent="0.2">
      <c r="A25" s="19">
        <v>4</v>
      </c>
      <c r="B25" s="20" t="s">
        <v>27</v>
      </c>
      <c r="C25" s="21" t="s">
        <v>28</v>
      </c>
      <c r="D25" s="22" t="s">
        <v>29</v>
      </c>
      <c r="E25" s="23">
        <v>5</v>
      </c>
      <c r="F25" s="22">
        <v>24.5</v>
      </c>
      <c r="G25" s="11">
        <f t="shared" si="1"/>
        <v>5</v>
      </c>
      <c r="H25" s="11">
        <f t="shared" si="2"/>
        <v>24.5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x14ac:dyDescent="0.2">
      <c r="A26" s="19">
        <v>5</v>
      </c>
      <c r="B26" s="20" t="s">
        <v>30</v>
      </c>
      <c r="C26" s="21" t="s">
        <v>21</v>
      </c>
      <c r="D26" s="22" t="s">
        <v>31</v>
      </c>
      <c r="E26" s="23">
        <v>8</v>
      </c>
      <c r="F26" s="22">
        <v>23.060000000000002</v>
      </c>
      <c r="G26" s="11">
        <f t="shared" si="1"/>
        <v>8</v>
      </c>
      <c r="H26" s="11">
        <f t="shared" si="2"/>
        <v>23.060000000000002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19">
        <v>6</v>
      </c>
      <c r="B27" s="20" t="s">
        <v>32</v>
      </c>
      <c r="C27" s="21" t="s">
        <v>21</v>
      </c>
      <c r="D27" s="22" t="s">
        <v>33</v>
      </c>
      <c r="E27" s="23">
        <v>10</v>
      </c>
      <c r="F27" s="22">
        <v>26.51</v>
      </c>
      <c r="G27" s="11">
        <f t="shared" si="1"/>
        <v>10</v>
      </c>
      <c r="H27" s="11">
        <f t="shared" si="2"/>
        <v>26.51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x14ac:dyDescent="0.2">
      <c r="A28" s="19">
        <v>7</v>
      </c>
      <c r="B28" s="20" t="s">
        <v>34</v>
      </c>
      <c r="C28" s="21" t="s">
        <v>35</v>
      </c>
      <c r="D28" s="22" t="s">
        <v>36</v>
      </c>
      <c r="E28" s="23">
        <v>1210</v>
      </c>
      <c r="F28" s="22">
        <v>12705</v>
      </c>
      <c r="G28" s="11">
        <f t="shared" si="1"/>
        <v>1210</v>
      </c>
      <c r="H28" s="11">
        <f t="shared" si="2"/>
        <v>12705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19">
        <v>8</v>
      </c>
      <c r="B29" s="20" t="s">
        <v>37</v>
      </c>
      <c r="C29" s="21" t="s">
        <v>38</v>
      </c>
      <c r="D29" s="22" t="s">
        <v>39</v>
      </c>
      <c r="E29" s="23">
        <v>234</v>
      </c>
      <c r="F29" s="22">
        <v>11465.67</v>
      </c>
      <c r="G29" s="11">
        <f t="shared" si="1"/>
        <v>234</v>
      </c>
      <c r="H29" s="11">
        <f t="shared" si="2"/>
        <v>11465.67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19">
        <v>9</v>
      </c>
      <c r="B30" s="20" t="s">
        <v>40</v>
      </c>
      <c r="C30" s="21" t="s">
        <v>18</v>
      </c>
      <c r="D30" s="22" t="s">
        <v>41</v>
      </c>
      <c r="E30" s="23">
        <v>10</v>
      </c>
      <c r="F30" s="22">
        <v>33</v>
      </c>
      <c r="G30" s="11">
        <f t="shared" si="1"/>
        <v>10</v>
      </c>
      <c r="H30" s="11">
        <f t="shared" si="2"/>
        <v>33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x14ac:dyDescent="0.2">
      <c r="A31" s="19">
        <v>10</v>
      </c>
      <c r="B31" s="20" t="s">
        <v>42</v>
      </c>
      <c r="C31" s="21" t="s">
        <v>18</v>
      </c>
      <c r="D31" s="22" t="s">
        <v>43</v>
      </c>
      <c r="E31" s="23">
        <v>104</v>
      </c>
      <c r="F31" s="22">
        <v>631.33000000000004</v>
      </c>
      <c r="G31" s="11">
        <f t="shared" si="1"/>
        <v>104</v>
      </c>
      <c r="H31" s="11">
        <f t="shared" si="2"/>
        <v>631.33000000000004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25.5" x14ac:dyDescent="0.2">
      <c r="A32" s="19">
        <v>11</v>
      </c>
      <c r="B32" s="20" t="s">
        <v>44</v>
      </c>
      <c r="C32" s="21" t="s">
        <v>28</v>
      </c>
      <c r="D32" s="22" t="s">
        <v>45</v>
      </c>
      <c r="E32" s="23">
        <v>10</v>
      </c>
      <c r="F32" s="22">
        <v>87.100000000000009</v>
      </c>
      <c r="G32" s="11">
        <f t="shared" si="1"/>
        <v>10</v>
      </c>
      <c r="H32" s="11">
        <f t="shared" si="2"/>
        <v>87.100000000000009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ht="25.5" x14ac:dyDescent="0.2">
      <c r="A33" s="19">
        <v>12</v>
      </c>
      <c r="B33" s="20" t="s">
        <v>46</v>
      </c>
      <c r="C33" s="21" t="s">
        <v>12</v>
      </c>
      <c r="D33" s="22">
        <v>15400</v>
      </c>
      <c r="E33" s="23">
        <v>4.7E-2</v>
      </c>
      <c r="F33" s="22">
        <v>723.80000000000007</v>
      </c>
      <c r="G33" s="11">
        <f t="shared" si="1"/>
        <v>4.7E-2</v>
      </c>
      <c r="H33" s="11">
        <f t="shared" si="2"/>
        <v>723.80000000000007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19">
        <v>13</v>
      </c>
      <c r="B34" s="20" t="s">
        <v>47</v>
      </c>
      <c r="C34" s="21" t="s">
        <v>18</v>
      </c>
      <c r="D34" s="22" t="s">
        <v>48</v>
      </c>
      <c r="E34" s="23">
        <v>213</v>
      </c>
      <c r="F34" s="22">
        <v>46856.78</v>
      </c>
      <c r="G34" s="11">
        <f t="shared" si="1"/>
        <v>213</v>
      </c>
      <c r="H34" s="11">
        <f t="shared" si="2"/>
        <v>46856.78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x14ac:dyDescent="0.2">
      <c r="A35" s="19">
        <v>14</v>
      </c>
      <c r="B35" s="20" t="s">
        <v>49</v>
      </c>
      <c r="C35" s="21" t="s">
        <v>28</v>
      </c>
      <c r="D35" s="22" t="s">
        <v>50</v>
      </c>
      <c r="E35" s="23">
        <v>8</v>
      </c>
      <c r="F35" s="22">
        <v>119.12</v>
      </c>
      <c r="G35" s="11">
        <f t="shared" si="1"/>
        <v>8</v>
      </c>
      <c r="H35" s="11">
        <f t="shared" si="2"/>
        <v>119.12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19">
        <v>15</v>
      </c>
      <c r="B36" s="20" t="s">
        <v>51</v>
      </c>
      <c r="C36" s="21" t="s">
        <v>12</v>
      </c>
      <c r="D36" s="22" t="s">
        <v>52</v>
      </c>
      <c r="E36" s="23">
        <v>34.491</v>
      </c>
      <c r="F36" s="22">
        <v>2735.9900000000002</v>
      </c>
      <c r="G36" s="11">
        <f t="shared" si="1"/>
        <v>34.491</v>
      </c>
      <c r="H36" s="11">
        <f t="shared" si="2"/>
        <v>2735.9900000000002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ht="25.5" x14ac:dyDescent="0.2">
      <c r="A37" s="19">
        <v>16</v>
      </c>
      <c r="B37" s="20" t="s">
        <v>53</v>
      </c>
      <c r="C37" s="21" t="s">
        <v>54</v>
      </c>
      <c r="D37" s="22">
        <v>72</v>
      </c>
      <c r="E37" s="23">
        <v>2</v>
      </c>
      <c r="F37" s="22">
        <v>144</v>
      </c>
      <c r="G37" s="11">
        <f t="shared" si="1"/>
        <v>2</v>
      </c>
      <c r="H37" s="11">
        <f t="shared" si="2"/>
        <v>144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x14ac:dyDescent="0.2">
      <c r="A38" s="19">
        <v>17</v>
      </c>
      <c r="B38" s="20" t="s">
        <v>55</v>
      </c>
      <c r="C38" s="21" t="s">
        <v>28</v>
      </c>
      <c r="D38" s="22" t="s">
        <v>56</v>
      </c>
      <c r="E38" s="23">
        <v>6</v>
      </c>
      <c r="F38" s="22">
        <v>166.92000000000002</v>
      </c>
      <c r="G38" s="11">
        <f t="shared" si="1"/>
        <v>6</v>
      </c>
      <c r="H38" s="11">
        <f t="shared" si="2"/>
        <v>166.92000000000002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x14ac:dyDescent="0.2">
      <c r="A39" s="19">
        <v>18</v>
      </c>
      <c r="B39" s="20" t="s">
        <v>57</v>
      </c>
      <c r="C39" s="21" t="s">
        <v>28</v>
      </c>
      <c r="D39" s="22" t="s">
        <v>58</v>
      </c>
      <c r="E39" s="23">
        <v>5</v>
      </c>
      <c r="F39" s="22">
        <v>89.600000000000009</v>
      </c>
      <c r="G39" s="11">
        <f t="shared" si="1"/>
        <v>5</v>
      </c>
      <c r="H39" s="11">
        <f t="shared" si="2"/>
        <v>89.600000000000009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19">
        <v>19</v>
      </c>
      <c r="B40" s="20" t="s">
        <v>59</v>
      </c>
      <c r="C40" s="21" t="s">
        <v>60</v>
      </c>
      <c r="D40" s="22">
        <v>255</v>
      </c>
      <c r="E40" s="23">
        <v>18</v>
      </c>
      <c r="F40" s="22">
        <v>4590</v>
      </c>
      <c r="G40" s="11">
        <f t="shared" si="1"/>
        <v>18</v>
      </c>
      <c r="H40" s="11">
        <f t="shared" si="2"/>
        <v>4590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x14ac:dyDescent="0.2">
      <c r="A41" s="19">
        <v>20</v>
      </c>
      <c r="B41" s="20" t="s">
        <v>61</v>
      </c>
      <c r="C41" s="21" t="s">
        <v>62</v>
      </c>
      <c r="D41" s="22">
        <v>67</v>
      </c>
      <c r="E41" s="23">
        <v>22</v>
      </c>
      <c r="F41" s="22">
        <v>1474</v>
      </c>
      <c r="G41" s="11">
        <f t="shared" si="1"/>
        <v>22</v>
      </c>
      <c r="H41" s="11">
        <f t="shared" si="2"/>
        <v>1474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x14ac:dyDescent="0.2">
      <c r="A42" s="19">
        <v>21</v>
      </c>
      <c r="B42" s="20" t="s">
        <v>63</v>
      </c>
      <c r="C42" s="21" t="s">
        <v>21</v>
      </c>
      <c r="D42" s="22" t="s">
        <v>64</v>
      </c>
      <c r="E42" s="23">
        <v>10</v>
      </c>
      <c r="F42" s="22">
        <v>15.16</v>
      </c>
      <c r="G42" s="11">
        <f t="shared" si="1"/>
        <v>10</v>
      </c>
      <c r="H42" s="11">
        <f t="shared" si="2"/>
        <v>15.16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x14ac:dyDescent="0.2">
      <c r="A43" s="19">
        <v>22</v>
      </c>
      <c r="B43" s="20" t="s">
        <v>65</v>
      </c>
      <c r="C43" s="21" t="s">
        <v>66</v>
      </c>
      <c r="D43" s="22" t="s">
        <v>67</v>
      </c>
      <c r="E43" s="23">
        <v>60</v>
      </c>
      <c r="F43" s="22">
        <v>72.22</v>
      </c>
      <c r="G43" s="11">
        <f t="shared" si="1"/>
        <v>60</v>
      </c>
      <c r="H43" s="11">
        <f t="shared" si="2"/>
        <v>72.22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x14ac:dyDescent="0.2">
      <c r="A44" s="19">
        <v>23</v>
      </c>
      <c r="B44" s="20" t="s">
        <v>68</v>
      </c>
      <c r="C44" s="21" t="s">
        <v>26</v>
      </c>
      <c r="D44" s="22" t="s">
        <v>69</v>
      </c>
      <c r="E44" s="23">
        <v>4.4000000000000004</v>
      </c>
      <c r="F44" s="22">
        <v>1107.8</v>
      </c>
      <c r="G44" s="11">
        <f t="shared" si="1"/>
        <v>4.4000000000000004</v>
      </c>
      <c r="H44" s="11">
        <f t="shared" si="2"/>
        <v>1107.8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ht="17.25" customHeight="1" x14ac:dyDescent="0.2">
      <c r="A45" s="19">
        <v>24</v>
      </c>
      <c r="B45" s="20" t="s">
        <v>70</v>
      </c>
      <c r="C45" s="21" t="s">
        <v>18</v>
      </c>
      <c r="D45" s="22">
        <v>60</v>
      </c>
      <c r="E45" s="23">
        <v>170</v>
      </c>
      <c r="F45" s="22">
        <v>10200</v>
      </c>
      <c r="G45" s="11">
        <f t="shared" si="1"/>
        <v>170</v>
      </c>
      <c r="H45" s="11">
        <f t="shared" si="2"/>
        <v>10200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x14ac:dyDescent="0.2">
      <c r="A46" s="19">
        <v>25</v>
      </c>
      <c r="B46" s="20" t="s">
        <v>71</v>
      </c>
      <c r="C46" s="21" t="s">
        <v>28</v>
      </c>
      <c r="D46" s="22" t="s">
        <v>72</v>
      </c>
      <c r="E46" s="23">
        <v>10</v>
      </c>
      <c r="F46" s="22">
        <v>100.4</v>
      </c>
      <c r="G46" s="11">
        <f t="shared" si="1"/>
        <v>10</v>
      </c>
      <c r="H46" s="11">
        <f t="shared" si="2"/>
        <v>100.4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ht="25.5" x14ac:dyDescent="0.2">
      <c r="A47" s="19">
        <v>26</v>
      </c>
      <c r="B47" s="20" t="s">
        <v>73</v>
      </c>
      <c r="C47" s="21" t="s">
        <v>18</v>
      </c>
      <c r="D47" s="22">
        <v>135</v>
      </c>
      <c r="E47" s="23">
        <v>300</v>
      </c>
      <c r="F47" s="22">
        <v>40500</v>
      </c>
      <c r="G47" s="11">
        <f t="shared" si="1"/>
        <v>300</v>
      </c>
      <c r="H47" s="11">
        <f t="shared" si="2"/>
        <v>40500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25.5" x14ac:dyDescent="0.2">
      <c r="A48" s="19">
        <v>27</v>
      </c>
      <c r="B48" s="20" t="s">
        <v>74</v>
      </c>
      <c r="C48" s="21" t="s">
        <v>75</v>
      </c>
      <c r="D48" s="22">
        <v>28</v>
      </c>
      <c r="E48" s="23">
        <v>1200</v>
      </c>
      <c r="F48" s="22">
        <v>33600</v>
      </c>
      <c r="G48" s="11">
        <f t="shared" si="1"/>
        <v>1200</v>
      </c>
      <c r="H48" s="11">
        <f t="shared" si="2"/>
        <v>33600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25.5" x14ac:dyDescent="0.2">
      <c r="A49" s="19">
        <v>28</v>
      </c>
      <c r="B49" s="20" t="s">
        <v>76</v>
      </c>
      <c r="C49" s="21" t="s">
        <v>62</v>
      </c>
      <c r="D49" s="22" t="s">
        <v>77</v>
      </c>
      <c r="E49" s="23">
        <v>10</v>
      </c>
      <c r="F49" s="22">
        <v>27.3</v>
      </c>
      <c r="G49" s="11">
        <f t="shared" si="1"/>
        <v>10</v>
      </c>
      <c r="H49" s="11">
        <f t="shared" si="2"/>
        <v>27.3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x14ac:dyDescent="0.2">
      <c r="A50" s="19">
        <v>29</v>
      </c>
      <c r="B50" s="20" t="s">
        <v>78</v>
      </c>
      <c r="C50" s="21" t="s">
        <v>18</v>
      </c>
      <c r="D50" s="22">
        <v>1680</v>
      </c>
      <c r="E50" s="23">
        <v>17</v>
      </c>
      <c r="F50" s="22">
        <v>28560</v>
      </c>
      <c r="G50" s="11">
        <f t="shared" si="1"/>
        <v>17</v>
      </c>
      <c r="H50" s="11">
        <f t="shared" si="2"/>
        <v>28560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x14ac:dyDescent="0.2">
      <c r="A51" s="19">
        <v>30</v>
      </c>
      <c r="B51" s="20" t="s">
        <v>79</v>
      </c>
      <c r="C51" s="21" t="s">
        <v>18</v>
      </c>
      <c r="D51" s="22" t="s">
        <v>80</v>
      </c>
      <c r="E51" s="23">
        <v>1200</v>
      </c>
      <c r="F51" s="22">
        <v>3347.46</v>
      </c>
      <c r="G51" s="11">
        <f t="shared" si="1"/>
        <v>1200</v>
      </c>
      <c r="H51" s="11">
        <f t="shared" si="2"/>
        <v>3347.46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x14ac:dyDescent="0.2">
      <c r="A52" s="19">
        <v>31</v>
      </c>
      <c r="B52" s="20" t="s">
        <v>81</v>
      </c>
      <c r="C52" s="21" t="s">
        <v>18</v>
      </c>
      <c r="D52" s="22" t="s">
        <v>82</v>
      </c>
      <c r="E52" s="23">
        <v>660</v>
      </c>
      <c r="F52" s="22">
        <v>726</v>
      </c>
      <c r="G52" s="11">
        <f t="shared" si="1"/>
        <v>660</v>
      </c>
      <c r="H52" s="11">
        <f t="shared" si="2"/>
        <v>726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x14ac:dyDescent="0.2">
      <c r="A53" s="19">
        <v>32</v>
      </c>
      <c r="B53" s="20" t="s">
        <v>83</v>
      </c>
      <c r="C53" s="21" t="s">
        <v>15</v>
      </c>
      <c r="D53" s="22" t="s">
        <v>84</v>
      </c>
      <c r="E53" s="23">
        <v>205</v>
      </c>
      <c r="F53" s="22">
        <v>1048.78</v>
      </c>
      <c r="G53" s="11">
        <f t="shared" si="1"/>
        <v>205</v>
      </c>
      <c r="H53" s="11">
        <f t="shared" si="2"/>
        <v>1048.78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19">
        <v>33</v>
      </c>
      <c r="B54" s="20" t="s">
        <v>85</v>
      </c>
      <c r="C54" s="21" t="s">
        <v>86</v>
      </c>
      <c r="D54" s="22">
        <v>24</v>
      </c>
      <c r="E54" s="23">
        <v>30</v>
      </c>
      <c r="F54" s="22">
        <v>720</v>
      </c>
      <c r="G54" s="11">
        <f t="shared" si="1"/>
        <v>30</v>
      </c>
      <c r="H54" s="11">
        <f t="shared" si="2"/>
        <v>720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x14ac:dyDescent="0.2">
      <c r="A55" s="19">
        <v>34</v>
      </c>
      <c r="B55" s="20" t="s">
        <v>87</v>
      </c>
      <c r="C55" s="21" t="s">
        <v>62</v>
      </c>
      <c r="D55" s="22">
        <v>120</v>
      </c>
      <c r="E55" s="23">
        <v>20</v>
      </c>
      <c r="F55" s="22">
        <v>2400</v>
      </c>
      <c r="G55" s="11">
        <f t="shared" si="1"/>
        <v>20</v>
      </c>
      <c r="H55" s="11">
        <f t="shared" si="2"/>
        <v>2400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19">
        <v>35</v>
      </c>
      <c r="B56" s="20" t="s">
        <v>88</v>
      </c>
      <c r="C56" s="21" t="s">
        <v>12</v>
      </c>
      <c r="D56" s="22" t="s">
        <v>89</v>
      </c>
      <c r="E56" s="23">
        <v>1.1200000000000001</v>
      </c>
      <c r="F56" s="22">
        <v>105.57000000000001</v>
      </c>
      <c r="G56" s="11">
        <f t="shared" si="1"/>
        <v>1.1200000000000001</v>
      </c>
      <c r="H56" s="11">
        <f t="shared" si="2"/>
        <v>105.57000000000001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x14ac:dyDescent="0.2">
      <c r="A57" s="19">
        <v>36</v>
      </c>
      <c r="B57" s="20" t="s">
        <v>90</v>
      </c>
      <c r="C57" s="21" t="s">
        <v>21</v>
      </c>
      <c r="D57" s="22" t="s">
        <v>91</v>
      </c>
      <c r="E57" s="23">
        <v>50</v>
      </c>
      <c r="F57" s="22">
        <v>170.65</v>
      </c>
      <c r="G57" s="11">
        <f t="shared" si="1"/>
        <v>50</v>
      </c>
      <c r="H57" s="11">
        <f t="shared" si="2"/>
        <v>170.65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19">
        <v>37</v>
      </c>
      <c r="B58" s="20" t="s">
        <v>92</v>
      </c>
      <c r="C58" s="21" t="s">
        <v>28</v>
      </c>
      <c r="D58" s="22">
        <v>13</v>
      </c>
      <c r="E58" s="23">
        <v>4</v>
      </c>
      <c r="F58" s="22">
        <v>52</v>
      </c>
      <c r="G58" s="11">
        <f t="shared" si="1"/>
        <v>4</v>
      </c>
      <c r="H58" s="11">
        <f t="shared" si="2"/>
        <v>52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19">
        <v>38</v>
      </c>
      <c r="B59" s="20" t="s">
        <v>93</v>
      </c>
      <c r="C59" s="21" t="s">
        <v>21</v>
      </c>
      <c r="D59" s="22" t="s">
        <v>94</v>
      </c>
      <c r="E59" s="23">
        <v>8</v>
      </c>
      <c r="F59" s="22">
        <v>10.200000000000001</v>
      </c>
      <c r="G59" s="11">
        <f t="shared" si="1"/>
        <v>8</v>
      </c>
      <c r="H59" s="11">
        <f t="shared" si="2"/>
        <v>10.200000000000001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x14ac:dyDescent="0.2">
      <c r="A60" s="19">
        <v>39</v>
      </c>
      <c r="B60" s="20" t="s">
        <v>95</v>
      </c>
      <c r="C60" s="21" t="s">
        <v>18</v>
      </c>
      <c r="D60" s="22" t="s">
        <v>96</v>
      </c>
      <c r="E60" s="23">
        <v>10</v>
      </c>
      <c r="F60" s="22">
        <v>54.6</v>
      </c>
      <c r="G60" s="11">
        <f t="shared" si="1"/>
        <v>10</v>
      </c>
      <c r="H60" s="11">
        <f t="shared" si="2"/>
        <v>54.6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x14ac:dyDescent="0.2">
      <c r="A61" s="19">
        <v>40</v>
      </c>
      <c r="B61" s="20" t="s">
        <v>97</v>
      </c>
      <c r="C61" s="21" t="s">
        <v>18</v>
      </c>
      <c r="D61" s="22">
        <v>500</v>
      </c>
      <c r="E61" s="23">
        <v>12</v>
      </c>
      <c r="F61" s="22">
        <v>6000</v>
      </c>
      <c r="G61" s="11">
        <f t="shared" ref="G61:H66" si="3">E61</f>
        <v>12</v>
      </c>
      <c r="H61" s="11">
        <f t="shared" si="3"/>
        <v>6000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19">
        <v>41</v>
      </c>
      <c r="B62" s="20" t="s">
        <v>98</v>
      </c>
      <c r="C62" s="21" t="s">
        <v>18</v>
      </c>
      <c r="D62" s="22" t="s">
        <v>99</v>
      </c>
      <c r="E62" s="23">
        <v>12</v>
      </c>
      <c r="F62" s="22">
        <v>6038.1</v>
      </c>
      <c r="G62" s="11">
        <f t="shared" si="3"/>
        <v>12</v>
      </c>
      <c r="H62" s="11">
        <f t="shared" si="3"/>
        <v>6038.1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x14ac:dyDescent="0.2">
      <c r="A63" s="19">
        <v>42</v>
      </c>
      <c r="B63" s="20" t="s">
        <v>100</v>
      </c>
      <c r="C63" s="21" t="s">
        <v>21</v>
      </c>
      <c r="D63" s="22" t="s">
        <v>101</v>
      </c>
      <c r="E63" s="23">
        <v>9</v>
      </c>
      <c r="F63" s="22">
        <v>36.160000000000004</v>
      </c>
      <c r="G63" s="11">
        <f t="shared" si="3"/>
        <v>9</v>
      </c>
      <c r="H63" s="11">
        <f t="shared" si="3"/>
        <v>36.160000000000004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x14ac:dyDescent="0.2">
      <c r="A64" s="19">
        <v>43</v>
      </c>
      <c r="B64" s="20" t="s">
        <v>102</v>
      </c>
      <c r="C64" s="21" t="s">
        <v>21</v>
      </c>
      <c r="D64" s="22" t="s">
        <v>103</v>
      </c>
      <c r="E64" s="23">
        <v>10</v>
      </c>
      <c r="F64" s="22">
        <v>42.230000000000004</v>
      </c>
      <c r="G64" s="11">
        <f t="shared" si="3"/>
        <v>10</v>
      </c>
      <c r="H64" s="11">
        <f t="shared" si="3"/>
        <v>42.230000000000004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12" customFormat="1" x14ac:dyDescent="0.2">
      <c r="A65" s="19">
        <v>44</v>
      </c>
      <c r="B65" s="20" t="s">
        <v>104</v>
      </c>
      <c r="C65" s="21" t="s">
        <v>105</v>
      </c>
      <c r="D65" s="22" t="s">
        <v>106</v>
      </c>
      <c r="E65" s="23">
        <v>30</v>
      </c>
      <c r="F65" s="22">
        <v>141</v>
      </c>
      <c r="G65" s="11">
        <f t="shared" si="3"/>
        <v>30</v>
      </c>
      <c r="H65" s="11">
        <f t="shared" si="3"/>
        <v>141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</row>
    <row r="66" spans="1:14" s="12" customFormat="1" x14ac:dyDescent="0.2">
      <c r="A66" s="19">
        <v>45</v>
      </c>
      <c r="B66" s="20" t="s">
        <v>107</v>
      </c>
      <c r="C66" s="21" t="s">
        <v>105</v>
      </c>
      <c r="D66" s="22" t="s">
        <v>108</v>
      </c>
      <c r="E66" s="23">
        <v>541</v>
      </c>
      <c r="F66" s="22">
        <v>8818.3000000000011</v>
      </c>
      <c r="G66" s="11">
        <f t="shared" si="3"/>
        <v>541</v>
      </c>
      <c r="H66" s="11">
        <f t="shared" si="3"/>
        <v>8818.3000000000011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</row>
    <row r="67" spans="1:14" s="6" customFormat="1" ht="13.5" customHeight="1" thickBot="1" x14ac:dyDescent="0.25"/>
    <row r="68" spans="1:14" s="6" customFormat="1" ht="26.25" customHeight="1" x14ac:dyDescent="0.2">
      <c r="A68" s="35" t="s">
        <v>4</v>
      </c>
      <c r="B68" s="28" t="s">
        <v>0</v>
      </c>
      <c r="C68" s="38" t="s">
        <v>5</v>
      </c>
      <c r="D68" s="28" t="s">
        <v>6</v>
      </c>
      <c r="E68" s="28" t="s">
        <v>9</v>
      </c>
      <c r="F68" s="28"/>
    </row>
    <row r="69" spans="1:14" s="6" customFormat="1" ht="12.75" customHeight="1" x14ac:dyDescent="0.2">
      <c r="A69" s="36"/>
      <c r="B69" s="29"/>
      <c r="C69" s="39"/>
      <c r="D69" s="29"/>
      <c r="E69" s="29" t="s">
        <v>7</v>
      </c>
      <c r="F69" s="29" t="s">
        <v>8</v>
      </c>
    </row>
    <row r="70" spans="1:14" s="6" customFormat="1" ht="13.5" customHeight="1" thickBot="1" x14ac:dyDescent="0.25">
      <c r="A70" s="37"/>
      <c r="B70" s="30"/>
      <c r="C70" s="40"/>
      <c r="D70" s="30"/>
      <c r="E70" s="30"/>
      <c r="F70" s="30"/>
    </row>
    <row r="71" spans="1:14" s="12" customFormat="1" x14ac:dyDescent="0.2">
      <c r="A71" s="19">
        <v>46</v>
      </c>
      <c r="B71" s="20" t="s">
        <v>109</v>
      </c>
      <c r="C71" s="21" t="s">
        <v>28</v>
      </c>
      <c r="D71" s="22" t="s">
        <v>110</v>
      </c>
      <c r="E71" s="23">
        <v>11</v>
      </c>
      <c r="F71" s="22">
        <v>70.86</v>
      </c>
      <c r="G71" s="11">
        <f t="shared" ref="G71:G87" si="4">E71</f>
        <v>11</v>
      </c>
      <c r="H71" s="11">
        <f t="shared" ref="H71:H87" si="5">F71</f>
        <v>70.86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x14ac:dyDescent="0.2">
      <c r="A72" s="19">
        <v>47</v>
      </c>
      <c r="B72" s="20" t="s">
        <v>111</v>
      </c>
      <c r="C72" s="21" t="s">
        <v>62</v>
      </c>
      <c r="D72" s="22" t="s">
        <v>112</v>
      </c>
      <c r="E72" s="23">
        <v>24</v>
      </c>
      <c r="F72" s="22">
        <v>147.6</v>
      </c>
      <c r="G72" s="11">
        <f t="shared" si="4"/>
        <v>24</v>
      </c>
      <c r="H72" s="11">
        <f t="shared" si="5"/>
        <v>147.6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x14ac:dyDescent="0.2">
      <c r="A73" s="19">
        <v>48</v>
      </c>
      <c r="B73" s="20" t="s">
        <v>113</v>
      </c>
      <c r="C73" s="21" t="s">
        <v>62</v>
      </c>
      <c r="D73" s="22" t="s">
        <v>114</v>
      </c>
      <c r="E73" s="23">
        <v>14</v>
      </c>
      <c r="F73" s="22">
        <v>175</v>
      </c>
      <c r="G73" s="11">
        <f t="shared" si="4"/>
        <v>14</v>
      </c>
      <c r="H73" s="11">
        <f t="shared" si="5"/>
        <v>175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x14ac:dyDescent="0.2">
      <c r="A74" s="19">
        <v>49</v>
      </c>
      <c r="B74" s="20" t="s">
        <v>115</v>
      </c>
      <c r="C74" s="21" t="s">
        <v>21</v>
      </c>
      <c r="D74" s="22" t="s">
        <v>116</v>
      </c>
      <c r="E74" s="23">
        <v>6</v>
      </c>
      <c r="F74" s="22">
        <v>108.80000000000001</v>
      </c>
      <c r="G74" s="11">
        <f t="shared" si="4"/>
        <v>6</v>
      </c>
      <c r="H74" s="11">
        <f t="shared" si="5"/>
        <v>108.80000000000001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ht="25.5" x14ac:dyDescent="0.2">
      <c r="A75" s="19">
        <v>50</v>
      </c>
      <c r="B75" s="20" t="s">
        <v>117</v>
      </c>
      <c r="C75" s="21" t="s">
        <v>18</v>
      </c>
      <c r="D75" s="22" t="s">
        <v>118</v>
      </c>
      <c r="E75" s="23">
        <v>5351</v>
      </c>
      <c r="F75" s="22">
        <v>28005.79</v>
      </c>
      <c r="G75" s="11">
        <f t="shared" si="4"/>
        <v>5351</v>
      </c>
      <c r="H75" s="11">
        <f t="shared" si="5"/>
        <v>28005.79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19">
        <v>51</v>
      </c>
      <c r="B76" s="20" t="s">
        <v>119</v>
      </c>
      <c r="C76" s="21" t="s">
        <v>62</v>
      </c>
      <c r="D76" s="22" t="s">
        <v>120</v>
      </c>
      <c r="E76" s="23">
        <v>48</v>
      </c>
      <c r="F76" s="22">
        <v>8241.91</v>
      </c>
      <c r="G76" s="11">
        <f t="shared" si="4"/>
        <v>48</v>
      </c>
      <c r="H76" s="11">
        <f t="shared" si="5"/>
        <v>8241.91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x14ac:dyDescent="0.2">
      <c r="A77" s="19">
        <v>52</v>
      </c>
      <c r="B77" s="20" t="s">
        <v>121</v>
      </c>
      <c r="C77" s="21" t="s">
        <v>18</v>
      </c>
      <c r="D77" s="22" t="s">
        <v>122</v>
      </c>
      <c r="E77" s="23">
        <v>13</v>
      </c>
      <c r="F77" s="22">
        <v>25460.23</v>
      </c>
      <c r="G77" s="11">
        <f t="shared" si="4"/>
        <v>13</v>
      </c>
      <c r="H77" s="11">
        <f t="shared" si="5"/>
        <v>25460.23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x14ac:dyDescent="0.2">
      <c r="A78" s="19">
        <v>53</v>
      </c>
      <c r="B78" s="20" t="s">
        <v>123</v>
      </c>
      <c r="C78" s="21" t="s">
        <v>18</v>
      </c>
      <c r="D78" s="22">
        <v>1995</v>
      </c>
      <c r="E78" s="23">
        <v>9</v>
      </c>
      <c r="F78" s="22">
        <v>17955</v>
      </c>
      <c r="G78" s="11">
        <f t="shared" si="4"/>
        <v>9</v>
      </c>
      <c r="H78" s="11">
        <f t="shared" si="5"/>
        <v>17955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ht="25.5" x14ac:dyDescent="0.2">
      <c r="A79" s="19">
        <v>54</v>
      </c>
      <c r="B79" s="20" t="s">
        <v>124</v>
      </c>
      <c r="C79" s="21" t="s">
        <v>35</v>
      </c>
      <c r="D79" s="22" t="s">
        <v>125</v>
      </c>
      <c r="E79" s="23">
        <v>8410</v>
      </c>
      <c r="F79" s="22">
        <v>40181.61</v>
      </c>
      <c r="G79" s="11">
        <f t="shared" si="4"/>
        <v>8410</v>
      </c>
      <c r="H79" s="11">
        <f t="shared" si="5"/>
        <v>40181.61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ht="25.5" x14ac:dyDescent="0.2">
      <c r="A80" s="19">
        <v>55</v>
      </c>
      <c r="B80" s="20" t="s">
        <v>126</v>
      </c>
      <c r="C80" s="21" t="s">
        <v>127</v>
      </c>
      <c r="D80" s="22" t="s">
        <v>128</v>
      </c>
      <c r="E80" s="23">
        <v>5</v>
      </c>
      <c r="F80" s="22">
        <v>321.05</v>
      </c>
      <c r="G80" s="11">
        <f t="shared" si="4"/>
        <v>5</v>
      </c>
      <c r="H80" s="11">
        <f t="shared" si="5"/>
        <v>321.05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x14ac:dyDescent="0.2">
      <c r="A81" s="19">
        <v>56</v>
      </c>
      <c r="B81" s="20" t="s">
        <v>129</v>
      </c>
      <c r="C81" s="21" t="s">
        <v>127</v>
      </c>
      <c r="D81" s="22" t="s">
        <v>130</v>
      </c>
      <c r="E81" s="23">
        <v>40</v>
      </c>
      <c r="F81" s="22">
        <v>943.6</v>
      </c>
      <c r="G81" s="11">
        <f t="shared" si="4"/>
        <v>40</v>
      </c>
      <c r="H81" s="11">
        <f t="shared" si="5"/>
        <v>943.6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ht="25.5" x14ac:dyDescent="0.2">
      <c r="A82" s="19">
        <v>57</v>
      </c>
      <c r="B82" s="20" t="s">
        <v>131</v>
      </c>
      <c r="C82" s="21" t="s">
        <v>60</v>
      </c>
      <c r="D82" s="22" t="s">
        <v>132</v>
      </c>
      <c r="E82" s="23">
        <v>3</v>
      </c>
      <c r="F82" s="22">
        <v>3304.67</v>
      </c>
      <c r="G82" s="11">
        <f t="shared" si="4"/>
        <v>3</v>
      </c>
      <c r="H82" s="11">
        <f t="shared" si="5"/>
        <v>3304.67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x14ac:dyDescent="0.2">
      <c r="A83" s="19">
        <v>58</v>
      </c>
      <c r="B83" s="20" t="s">
        <v>133</v>
      </c>
      <c r="C83" s="21" t="s">
        <v>18</v>
      </c>
      <c r="D83" s="22" t="s">
        <v>134</v>
      </c>
      <c r="E83" s="23">
        <v>13070</v>
      </c>
      <c r="F83" s="22">
        <v>3582.63</v>
      </c>
      <c r="G83" s="11">
        <f t="shared" si="4"/>
        <v>13070</v>
      </c>
      <c r="H83" s="11">
        <f t="shared" si="5"/>
        <v>3582.63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x14ac:dyDescent="0.2">
      <c r="A84" s="19">
        <v>59</v>
      </c>
      <c r="B84" s="20" t="s">
        <v>135</v>
      </c>
      <c r="C84" s="21" t="s">
        <v>62</v>
      </c>
      <c r="D84" s="22" t="s">
        <v>136</v>
      </c>
      <c r="E84" s="23">
        <v>442</v>
      </c>
      <c r="F84" s="22">
        <v>397.8</v>
      </c>
      <c r="G84" s="11">
        <f t="shared" si="4"/>
        <v>442</v>
      </c>
      <c r="H84" s="11">
        <f t="shared" si="5"/>
        <v>397.8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x14ac:dyDescent="0.2">
      <c r="A85" s="19">
        <v>60</v>
      </c>
      <c r="B85" s="20" t="s">
        <v>137</v>
      </c>
      <c r="C85" s="21" t="s">
        <v>62</v>
      </c>
      <c r="D85" s="22" t="s">
        <v>138</v>
      </c>
      <c r="E85" s="23">
        <v>1508</v>
      </c>
      <c r="F85" s="22">
        <v>1061.51</v>
      </c>
      <c r="G85" s="11">
        <f t="shared" si="4"/>
        <v>1508</v>
      </c>
      <c r="H85" s="11">
        <f t="shared" si="5"/>
        <v>1061.51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x14ac:dyDescent="0.2">
      <c r="A86" s="19">
        <v>61</v>
      </c>
      <c r="B86" s="20" t="s">
        <v>139</v>
      </c>
      <c r="C86" s="21" t="s">
        <v>12</v>
      </c>
      <c r="D86" s="22">
        <v>300</v>
      </c>
      <c r="E86" s="23">
        <v>46.97</v>
      </c>
      <c r="F86" s="22">
        <v>14091</v>
      </c>
      <c r="G86" s="11">
        <f t="shared" si="4"/>
        <v>46.97</v>
      </c>
      <c r="H86" s="11">
        <f t="shared" si="5"/>
        <v>14091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x14ac:dyDescent="0.2">
      <c r="A87" s="19">
        <v>62</v>
      </c>
      <c r="B87" s="20" t="s">
        <v>140</v>
      </c>
      <c r="C87" s="21" t="s">
        <v>12</v>
      </c>
      <c r="D87" s="22" t="s">
        <v>141</v>
      </c>
      <c r="E87" s="23">
        <v>36.22</v>
      </c>
      <c r="F87" s="22">
        <v>9438.58</v>
      </c>
      <c r="G87" s="11">
        <f t="shared" si="4"/>
        <v>36.22</v>
      </c>
      <c r="H87" s="11">
        <f t="shared" si="5"/>
        <v>9438.58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x14ac:dyDescent="0.2">
      <c r="A88" s="19">
        <v>63</v>
      </c>
      <c r="B88" s="20" t="s">
        <v>142</v>
      </c>
      <c r="C88" s="21" t="s">
        <v>62</v>
      </c>
      <c r="D88" s="22" t="s">
        <v>143</v>
      </c>
      <c r="E88" s="23">
        <v>40</v>
      </c>
      <c r="F88" s="22">
        <v>327.27000000000004</v>
      </c>
      <c r="G88" s="11">
        <f t="shared" ref="G88:G108" si="6">E88</f>
        <v>40</v>
      </c>
      <c r="H88" s="11">
        <f t="shared" ref="H88:H108" si="7">F88</f>
        <v>327.27000000000004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19">
        <v>64</v>
      </c>
      <c r="B89" s="20" t="s">
        <v>144</v>
      </c>
      <c r="C89" s="21" t="s">
        <v>62</v>
      </c>
      <c r="D89" s="22">
        <v>16</v>
      </c>
      <c r="E89" s="23">
        <v>53</v>
      </c>
      <c r="F89" s="22">
        <v>848</v>
      </c>
      <c r="G89" s="11">
        <f t="shared" si="6"/>
        <v>53</v>
      </c>
      <c r="H89" s="11">
        <f t="shared" si="7"/>
        <v>848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x14ac:dyDescent="0.2">
      <c r="A90" s="19">
        <v>65</v>
      </c>
      <c r="B90" s="20" t="s">
        <v>145</v>
      </c>
      <c r="C90" s="21" t="s">
        <v>62</v>
      </c>
      <c r="D90" s="22" t="s">
        <v>146</v>
      </c>
      <c r="E90" s="23">
        <v>39</v>
      </c>
      <c r="F90" s="22">
        <v>793.06000000000006</v>
      </c>
      <c r="G90" s="11">
        <f t="shared" si="6"/>
        <v>39</v>
      </c>
      <c r="H90" s="11">
        <f t="shared" si="7"/>
        <v>793.06000000000006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19">
        <v>66</v>
      </c>
      <c r="B91" s="20" t="s">
        <v>147</v>
      </c>
      <c r="C91" s="21" t="s">
        <v>12</v>
      </c>
      <c r="D91" s="22" t="s">
        <v>148</v>
      </c>
      <c r="E91" s="23">
        <v>1.1200000000000001</v>
      </c>
      <c r="F91" s="22">
        <v>620.09</v>
      </c>
      <c r="G91" s="11">
        <f t="shared" si="6"/>
        <v>1.1200000000000001</v>
      </c>
      <c r="H91" s="11">
        <f t="shared" si="7"/>
        <v>620.09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19">
        <v>67</v>
      </c>
      <c r="B92" s="20" t="s">
        <v>149</v>
      </c>
      <c r="C92" s="21" t="s">
        <v>21</v>
      </c>
      <c r="D92" s="22" t="s">
        <v>150</v>
      </c>
      <c r="E92" s="23">
        <v>7</v>
      </c>
      <c r="F92" s="22">
        <v>139.71</v>
      </c>
      <c r="G92" s="11">
        <f t="shared" si="6"/>
        <v>7</v>
      </c>
      <c r="H92" s="11">
        <f t="shared" si="7"/>
        <v>139.71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x14ac:dyDescent="0.2">
      <c r="A93" s="19">
        <v>68</v>
      </c>
      <c r="B93" s="20" t="s">
        <v>151</v>
      </c>
      <c r="C93" s="21" t="s">
        <v>127</v>
      </c>
      <c r="D93" s="22">
        <v>5</v>
      </c>
      <c r="E93" s="23">
        <v>4</v>
      </c>
      <c r="F93" s="22">
        <v>20</v>
      </c>
      <c r="G93" s="11">
        <f t="shared" si="6"/>
        <v>4</v>
      </c>
      <c r="H93" s="11">
        <f t="shared" si="7"/>
        <v>20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19">
        <v>69</v>
      </c>
      <c r="B94" s="20" t="s">
        <v>152</v>
      </c>
      <c r="C94" s="21" t="s">
        <v>127</v>
      </c>
      <c r="D94" s="22">
        <v>30</v>
      </c>
      <c r="E94" s="23">
        <v>4</v>
      </c>
      <c r="F94" s="22">
        <v>120</v>
      </c>
      <c r="G94" s="11">
        <f t="shared" si="6"/>
        <v>4</v>
      </c>
      <c r="H94" s="11">
        <f t="shared" si="7"/>
        <v>120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19">
        <v>70</v>
      </c>
      <c r="B95" s="20" t="s">
        <v>153</v>
      </c>
      <c r="C95" s="21" t="s">
        <v>18</v>
      </c>
      <c r="D95" s="22" t="s">
        <v>154</v>
      </c>
      <c r="E95" s="23">
        <v>14794</v>
      </c>
      <c r="F95" s="22">
        <v>96161</v>
      </c>
      <c r="G95" s="11">
        <f t="shared" si="6"/>
        <v>14794</v>
      </c>
      <c r="H95" s="11">
        <f t="shared" si="7"/>
        <v>96161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ht="25.5" x14ac:dyDescent="0.2">
      <c r="A96" s="19">
        <v>71</v>
      </c>
      <c r="B96" s="20" t="s">
        <v>155</v>
      </c>
      <c r="C96" s="21" t="s">
        <v>18</v>
      </c>
      <c r="D96" s="22" t="s">
        <v>156</v>
      </c>
      <c r="E96" s="23">
        <v>1200</v>
      </c>
      <c r="F96" s="22">
        <v>9360</v>
      </c>
      <c r="G96" s="11">
        <f t="shared" si="6"/>
        <v>1200</v>
      </c>
      <c r="H96" s="11">
        <f t="shared" si="7"/>
        <v>9360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19">
        <v>72</v>
      </c>
      <c r="B97" s="20" t="s">
        <v>157</v>
      </c>
      <c r="C97" s="21" t="s">
        <v>75</v>
      </c>
      <c r="D97" s="22" t="s">
        <v>158</v>
      </c>
      <c r="E97" s="23">
        <v>925</v>
      </c>
      <c r="F97" s="22">
        <v>190118.58000000002</v>
      </c>
      <c r="G97" s="11">
        <f t="shared" si="6"/>
        <v>925</v>
      </c>
      <c r="H97" s="11">
        <f t="shared" si="7"/>
        <v>190118.58000000002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ht="25.5" x14ac:dyDescent="0.2">
      <c r="A98" s="19">
        <v>73</v>
      </c>
      <c r="B98" s="20" t="s">
        <v>159</v>
      </c>
      <c r="C98" s="21" t="s">
        <v>18</v>
      </c>
      <c r="D98" s="22" t="s">
        <v>160</v>
      </c>
      <c r="E98" s="23">
        <v>895</v>
      </c>
      <c r="F98" s="22">
        <v>36172.92</v>
      </c>
      <c r="G98" s="11">
        <f t="shared" si="6"/>
        <v>895</v>
      </c>
      <c r="H98" s="11">
        <f t="shared" si="7"/>
        <v>36172.92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12" customFormat="1" x14ac:dyDescent="0.2">
      <c r="A99" s="19">
        <v>74</v>
      </c>
      <c r="B99" s="20" t="s">
        <v>161</v>
      </c>
      <c r="C99" s="21" t="s">
        <v>18</v>
      </c>
      <c r="D99" s="22" t="s">
        <v>82</v>
      </c>
      <c r="E99" s="23">
        <v>1075</v>
      </c>
      <c r="F99" s="22">
        <v>1182.5</v>
      </c>
      <c r="G99" s="11">
        <f t="shared" si="6"/>
        <v>1075</v>
      </c>
      <c r="H99" s="11">
        <f t="shared" si="7"/>
        <v>1182.5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</row>
    <row r="100" spans="1:15" s="12" customFormat="1" x14ac:dyDescent="0.2">
      <c r="A100" s="19">
        <v>75</v>
      </c>
      <c r="B100" s="20" t="s">
        <v>162</v>
      </c>
      <c r="C100" s="21" t="s">
        <v>127</v>
      </c>
      <c r="D100" s="22">
        <v>30</v>
      </c>
      <c r="E100" s="23">
        <v>4</v>
      </c>
      <c r="F100" s="22">
        <v>120</v>
      </c>
      <c r="G100" s="11">
        <f t="shared" si="6"/>
        <v>4</v>
      </c>
      <c r="H100" s="11">
        <f t="shared" si="7"/>
        <v>120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</row>
    <row r="101" spans="1:15" s="12" customFormat="1" x14ac:dyDescent="0.2">
      <c r="A101" s="19">
        <v>76</v>
      </c>
      <c r="B101" s="20" t="s">
        <v>163</v>
      </c>
      <c r="C101" s="21" t="s">
        <v>127</v>
      </c>
      <c r="D101" s="22">
        <v>30</v>
      </c>
      <c r="E101" s="23">
        <v>4</v>
      </c>
      <c r="F101" s="22">
        <v>120</v>
      </c>
      <c r="G101" s="11">
        <f t="shared" si="6"/>
        <v>4</v>
      </c>
      <c r="H101" s="11">
        <f t="shared" si="7"/>
        <v>120</v>
      </c>
      <c r="I101" s="11" t="e">
        <f>#REF!</f>
        <v>#REF!</v>
      </c>
      <c r="J101" s="11" t="e">
        <f>#REF!</f>
        <v>#REF!</v>
      </c>
      <c r="K101" s="11" t="e">
        <f>#REF!</f>
        <v>#REF!</v>
      </c>
      <c r="L101" s="11" t="e">
        <f>#REF!</f>
        <v>#REF!</v>
      </c>
      <c r="M101" s="11" t="e">
        <f>#REF!</f>
        <v>#REF!</v>
      </c>
      <c r="N101" s="11" t="e">
        <f>#REF!</f>
        <v>#REF!</v>
      </c>
    </row>
    <row r="102" spans="1:15" s="12" customFormat="1" x14ac:dyDescent="0.2">
      <c r="A102" s="19">
        <v>77</v>
      </c>
      <c r="B102" s="20" t="s">
        <v>164</v>
      </c>
      <c r="C102" s="21" t="s">
        <v>62</v>
      </c>
      <c r="D102" s="22" t="s">
        <v>136</v>
      </c>
      <c r="E102" s="23">
        <v>12200</v>
      </c>
      <c r="F102" s="22">
        <v>10980</v>
      </c>
      <c r="G102" s="11">
        <f t="shared" si="6"/>
        <v>12200</v>
      </c>
      <c r="H102" s="11">
        <f t="shared" si="7"/>
        <v>10980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x14ac:dyDescent="0.2">
      <c r="A103" s="19">
        <v>78</v>
      </c>
      <c r="B103" s="20" t="s">
        <v>165</v>
      </c>
      <c r="C103" s="21" t="s">
        <v>62</v>
      </c>
      <c r="D103" s="22" t="s">
        <v>166</v>
      </c>
      <c r="E103" s="23">
        <v>50000</v>
      </c>
      <c r="F103" s="22">
        <v>46500</v>
      </c>
      <c r="G103" s="11">
        <f t="shared" si="6"/>
        <v>50000</v>
      </c>
      <c r="H103" s="11">
        <f t="shared" si="7"/>
        <v>46500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x14ac:dyDescent="0.2">
      <c r="A104" s="19">
        <v>79</v>
      </c>
      <c r="B104" s="20" t="s">
        <v>167</v>
      </c>
      <c r="C104" s="21" t="s">
        <v>18</v>
      </c>
      <c r="D104" s="22" t="s">
        <v>168</v>
      </c>
      <c r="E104" s="23">
        <v>284</v>
      </c>
      <c r="F104" s="22">
        <v>437.36</v>
      </c>
      <c r="G104" s="11">
        <f t="shared" si="6"/>
        <v>284</v>
      </c>
      <c r="H104" s="11">
        <f t="shared" si="7"/>
        <v>437.36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x14ac:dyDescent="0.2">
      <c r="A105" s="19">
        <v>80</v>
      </c>
      <c r="B105" s="20" t="s">
        <v>169</v>
      </c>
      <c r="C105" s="21" t="s">
        <v>18</v>
      </c>
      <c r="D105" s="22" t="s">
        <v>170</v>
      </c>
      <c r="E105" s="23">
        <v>400</v>
      </c>
      <c r="F105" s="22">
        <v>592</v>
      </c>
      <c r="G105" s="11">
        <f t="shared" si="6"/>
        <v>400</v>
      </c>
      <c r="H105" s="11">
        <f t="shared" si="7"/>
        <v>592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x14ac:dyDescent="0.2">
      <c r="A106" s="19">
        <v>81</v>
      </c>
      <c r="B106" s="20" t="s">
        <v>171</v>
      </c>
      <c r="C106" s="21" t="s">
        <v>18</v>
      </c>
      <c r="D106" s="22" t="s">
        <v>172</v>
      </c>
      <c r="E106" s="23">
        <v>16657</v>
      </c>
      <c r="F106" s="22">
        <v>15330.810000000001</v>
      </c>
      <c r="G106" s="11">
        <f t="shared" si="6"/>
        <v>16657</v>
      </c>
      <c r="H106" s="11">
        <f t="shared" si="7"/>
        <v>15330.810000000001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x14ac:dyDescent="0.2">
      <c r="A107" s="19">
        <v>82</v>
      </c>
      <c r="B107" s="20" t="s">
        <v>17</v>
      </c>
      <c r="C107" s="21" t="s">
        <v>18</v>
      </c>
      <c r="D107" s="22" t="s">
        <v>173</v>
      </c>
      <c r="E107" s="23">
        <v>381</v>
      </c>
      <c r="F107" s="22">
        <v>400.05</v>
      </c>
      <c r="G107" s="11">
        <f t="shared" si="6"/>
        <v>381</v>
      </c>
      <c r="H107" s="11">
        <f t="shared" si="7"/>
        <v>400.05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ht="13.5" thickBot="1" x14ac:dyDescent="0.25">
      <c r="A108" s="19">
        <v>83</v>
      </c>
      <c r="B108" s="20" t="s">
        <v>174</v>
      </c>
      <c r="C108" s="21" t="s">
        <v>21</v>
      </c>
      <c r="D108" s="22" t="s">
        <v>41</v>
      </c>
      <c r="E108" s="23">
        <v>13</v>
      </c>
      <c r="F108" s="22">
        <v>42.85</v>
      </c>
      <c r="G108" s="11">
        <f t="shared" si="6"/>
        <v>13</v>
      </c>
      <c r="H108" s="11">
        <f t="shared" si="7"/>
        <v>42.85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6" customFormat="1" ht="13.5" thickBot="1" x14ac:dyDescent="0.25">
      <c r="A109" s="13"/>
      <c r="B109" s="14"/>
      <c r="C109" s="14"/>
      <c r="D109" s="15"/>
      <c r="E109" s="16">
        <f>SUM(Лист1!G20:G108)</f>
        <v>134515.96799999999</v>
      </c>
      <c r="F109" s="17">
        <f>SUM(Лист1!H20:H108)</f>
        <v>791727.15000000014</v>
      </c>
    </row>
    <row r="110" spans="1:15" s="10" customFormat="1" ht="15" customHeight="1" thickBot="1" x14ac:dyDescent="0.25">
      <c r="A110" s="27" t="s">
        <v>494</v>
      </c>
      <c r="B110" s="8"/>
      <c r="C110" s="8"/>
      <c r="D110" s="8"/>
      <c r="E110" s="9"/>
      <c r="F110" s="8"/>
    </row>
    <row r="111" spans="1:15" s="10" customFormat="1" ht="15" hidden="1" customHeight="1" thickBot="1" x14ac:dyDescent="0.25">
      <c r="A111" s="24"/>
      <c r="B111" s="25"/>
      <c r="C111" s="25"/>
      <c r="D111" s="25"/>
      <c r="E111" s="26"/>
      <c r="F111" s="25"/>
      <c r="O111" s="10" t="s">
        <v>10</v>
      </c>
    </row>
    <row r="112" spans="1:15" s="12" customFormat="1" ht="13.5" thickBot="1" x14ac:dyDescent="0.25">
      <c r="A112" s="19">
        <v>1</v>
      </c>
      <c r="B112" s="20" t="s">
        <v>175</v>
      </c>
      <c r="C112" s="21" t="s">
        <v>18</v>
      </c>
      <c r="D112" s="22">
        <v>160</v>
      </c>
      <c r="E112" s="23">
        <v>15</v>
      </c>
      <c r="F112" s="22">
        <v>2400</v>
      </c>
      <c r="G112" s="11">
        <f>E112</f>
        <v>15</v>
      </c>
      <c r="H112" s="11">
        <f>F112</f>
        <v>2400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5" s="10" customFormat="1" ht="15" customHeight="1" thickBot="1" x14ac:dyDescent="0.25">
      <c r="A113" s="27" t="s">
        <v>495</v>
      </c>
      <c r="B113" s="8"/>
      <c r="C113" s="8"/>
      <c r="D113" s="8"/>
      <c r="E113" s="9"/>
      <c r="F113" s="8"/>
    </row>
    <row r="114" spans="1:15" s="10" customFormat="1" ht="15" hidden="1" customHeight="1" thickBot="1" x14ac:dyDescent="0.25">
      <c r="A114" s="24"/>
      <c r="B114" s="25"/>
      <c r="C114" s="25"/>
      <c r="D114" s="25"/>
      <c r="E114" s="26"/>
      <c r="F114" s="25"/>
      <c r="O114" s="10" t="s">
        <v>10</v>
      </c>
    </row>
    <row r="115" spans="1:15" s="12" customFormat="1" x14ac:dyDescent="0.2">
      <c r="A115" s="19">
        <v>1</v>
      </c>
      <c r="B115" s="20" t="s">
        <v>176</v>
      </c>
      <c r="C115" s="21" t="s">
        <v>18</v>
      </c>
      <c r="D115" s="22" t="s">
        <v>177</v>
      </c>
      <c r="E115" s="23">
        <v>2</v>
      </c>
      <c r="F115" s="22">
        <v>2388.79</v>
      </c>
      <c r="G115" s="11">
        <f t="shared" ref="G115:H122" si="8">E115</f>
        <v>2</v>
      </c>
      <c r="H115" s="11">
        <f t="shared" si="8"/>
        <v>2388.79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5" s="12" customFormat="1" x14ac:dyDescent="0.2">
      <c r="A116" s="19">
        <v>2</v>
      </c>
      <c r="B116" s="20" t="s">
        <v>178</v>
      </c>
      <c r="C116" s="21" t="s">
        <v>18</v>
      </c>
      <c r="D116" s="22" t="s">
        <v>179</v>
      </c>
      <c r="E116" s="23">
        <v>2</v>
      </c>
      <c r="F116" s="22">
        <v>1093.46</v>
      </c>
      <c r="G116" s="11">
        <f t="shared" si="8"/>
        <v>2</v>
      </c>
      <c r="H116" s="11">
        <f t="shared" si="8"/>
        <v>1093.46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5" s="12" customFormat="1" x14ac:dyDescent="0.2">
      <c r="A117" s="19">
        <v>3</v>
      </c>
      <c r="B117" s="20" t="s">
        <v>180</v>
      </c>
      <c r="C117" s="21" t="s">
        <v>18</v>
      </c>
      <c r="D117" s="22" t="s">
        <v>181</v>
      </c>
      <c r="E117" s="23">
        <v>1</v>
      </c>
      <c r="F117" s="22">
        <v>794.86</v>
      </c>
      <c r="G117" s="11">
        <f t="shared" si="8"/>
        <v>1</v>
      </c>
      <c r="H117" s="11">
        <f t="shared" si="8"/>
        <v>794.86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5" s="12" customFormat="1" x14ac:dyDescent="0.2">
      <c r="A118" s="19">
        <v>4</v>
      </c>
      <c r="B118" s="20" t="s">
        <v>182</v>
      </c>
      <c r="C118" s="21" t="s">
        <v>127</v>
      </c>
      <c r="D118" s="22" t="s">
        <v>183</v>
      </c>
      <c r="E118" s="23">
        <v>3</v>
      </c>
      <c r="F118" s="22">
        <v>1588.18</v>
      </c>
      <c r="G118" s="11">
        <f t="shared" si="8"/>
        <v>3</v>
      </c>
      <c r="H118" s="11">
        <f t="shared" si="8"/>
        <v>1588.18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5" s="12" customFormat="1" ht="25.5" x14ac:dyDescent="0.2">
      <c r="A119" s="19">
        <v>5</v>
      </c>
      <c r="B119" s="20" t="s">
        <v>184</v>
      </c>
      <c r="C119" s="21" t="s">
        <v>127</v>
      </c>
      <c r="D119" s="22" t="s">
        <v>185</v>
      </c>
      <c r="E119" s="23">
        <v>5</v>
      </c>
      <c r="F119" s="22">
        <v>5531.22</v>
      </c>
      <c r="G119" s="11">
        <f t="shared" si="8"/>
        <v>5</v>
      </c>
      <c r="H119" s="11">
        <f t="shared" si="8"/>
        <v>5531.22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5" s="12" customFormat="1" x14ac:dyDescent="0.2">
      <c r="A120" s="19">
        <v>6</v>
      </c>
      <c r="B120" s="20" t="s">
        <v>186</v>
      </c>
      <c r="C120" s="21" t="s">
        <v>127</v>
      </c>
      <c r="D120" s="22" t="s">
        <v>187</v>
      </c>
      <c r="E120" s="23">
        <v>1</v>
      </c>
      <c r="F120" s="22">
        <v>1980.8400000000001</v>
      </c>
      <c r="G120" s="11">
        <f t="shared" si="8"/>
        <v>1</v>
      </c>
      <c r="H120" s="11">
        <f t="shared" si="8"/>
        <v>1980.8400000000001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5" s="12" customFormat="1" ht="25.5" x14ac:dyDescent="0.2">
      <c r="A121" s="19">
        <v>7</v>
      </c>
      <c r="B121" s="20" t="s">
        <v>188</v>
      </c>
      <c r="C121" s="21" t="s">
        <v>127</v>
      </c>
      <c r="D121" s="22">
        <v>190</v>
      </c>
      <c r="E121" s="23">
        <v>4</v>
      </c>
      <c r="F121" s="22">
        <v>760</v>
      </c>
      <c r="G121" s="11">
        <f t="shared" si="8"/>
        <v>4</v>
      </c>
      <c r="H121" s="11">
        <f t="shared" si="8"/>
        <v>760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5" s="12" customFormat="1" ht="25.5" x14ac:dyDescent="0.2">
      <c r="A122" s="19">
        <v>8</v>
      </c>
      <c r="B122" s="20" t="s">
        <v>189</v>
      </c>
      <c r="C122" s="21" t="s">
        <v>127</v>
      </c>
      <c r="D122" s="22">
        <v>190</v>
      </c>
      <c r="E122" s="23">
        <v>7</v>
      </c>
      <c r="F122" s="22">
        <v>1330</v>
      </c>
      <c r="G122" s="11">
        <f t="shared" si="8"/>
        <v>7</v>
      </c>
      <c r="H122" s="11">
        <f t="shared" si="8"/>
        <v>1330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5" s="12" customFormat="1" x14ac:dyDescent="0.2">
      <c r="A123" s="19">
        <v>9</v>
      </c>
      <c r="B123" s="20" t="s">
        <v>190</v>
      </c>
      <c r="C123" s="21" t="s">
        <v>191</v>
      </c>
      <c r="D123" s="22">
        <v>1950</v>
      </c>
      <c r="E123" s="23">
        <v>1.55</v>
      </c>
      <c r="F123" s="22">
        <v>3022.5</v>
      </c>
      <c r="G123" s="11">
        <f t="shared" ref="G123:G133" si="9">E123</f>
        <v>1.55</v>
      </c>
      <c r="H123" s="11">
        <f t="shared" ref="H123:H133" si="10">F123</f>
        <v>3022.5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5" s="12" customFormat="1" x14ac:dyDescent="0.2">
      <c r="A124" s="19">
        <v>10</v>
      </c>
      <c r="B124" s="20" t="s">
        <v>192</v>
      </c>
      <c r="C124" s="21" t="s">
        <v>12</v>
      </c>
      <c r="D124" s="22">
        <v>1780</v>
      </c>
      <c r="E124" s="23">
        <v>0.55000000000000004</v>
      </c>
      <c r="F124" s="22">
        <v>979</v>
      </c>
      <c r="G124" s="11">
        <f t="shared" si="9"/>
        <v>0.55000000000000004</v>
      </c>
      <c r="H124" s="11">
        <f t="shared" si="10"/>
        <v>979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5" s="12" customFormat="1" x14ac:dyDescent="0.2">
      <c r="A125" s="19">
        <v>11</v>
      </c>
      <c r="B125" s="20" t="s">
        <v>193</v>
      </c>
      <c r="C125" s="21" t="s">
        <v>191</v>
      </c>
      <c r="D125" s="22">
        <v>2300</v>
      </c>
      <c r="E125" s="23">
        <v>1.8</v>
      </c>
      <c r="F125" s="22">
        <v>4140</v>
      </c>
      <c r="G125" s="11">
        <f t="shared" si="9"/>
        <v>1.8</v>
      </c>
      <c r="H125" s="11">
        <f t="shared" si="10"/>
        <v>4140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5" s="12" customFormat="1" x14ac:dyDescent="0.2">
      <c r="A126" s="19">
        <v>12</v>
      </c>
      <c r="B126" s="20" t="s">
        <v>194</v>
      </c>
      <c r="C126" s="21" t="s">
        <v>12</v>
      </c>
      <c r="D126" s="22">
        <v>1945</v>
      </c>
      <c r="E126" s="23">
        <v>0.35000000000000003</v>
      </c>
      <c r="F126" s="22">
        <v>680.75</v>
      </c>
      <c r="G126" s="11">
        <f t="shared" si="9"/>
        <v>0.35000000000000003</v>
      </c>
      <c r="H126" s="11">
        <f t="shared" si="10"/>
        <v>680.75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5" s="12" customFormat="1" x14ac:dyDescent="0.2">
      <c r="A127" s="19">
        <v>13</v>
      </c>
      <c r="B127" s="20" t="s">
        <v>195</v>
      </c>
      <c r="C127" s="21" t="s">
        <v>127</v>
      </c>
      <c r="D127" s="22" t="s">
        <v>196</v>
      </c>
      <c r="E127" s="23">
        <v>1</v>
      </c>
      <c r="F127" s="22">
        <v>1194.3900000000001</v>
      </c>
      <c r="G127" s="11">
        <f t="shared" si="9"/>
        <v>1</v>
      </c>
      <c r="H127" s="11">
        <f t="shared" si="10"/>
        <v>1194.3900000000001</v>
      </c>
      <c r="I127" s="11" t="e">
        <f>#REF!</f>
        <v>#REF!</v>
      </c>
      <c r="J127" s="11" t="e">
        <f>#REF!</f>
        <v>#REF!</v>
      </c>
      <c r="K127" s="11" t="e">
        <f>#REF!</f>
        <v>#REF!</v>
      </c>
      <c r="L127" s="11" t="e">
        <f>#REF!</f>
        <v>#REF!</v>
      </c>
      <c r="M127" s="11" t="e">
        <f>#REF!</f>
        <v>#REF!</v>
      </c>
      <c r="N127" s="11" t="e">
        <f>#REF!</f>
        <v>#REF!</v>
      </c>
    </row>
    <row r="128" spans="1:15" s="12" customFormat="1" x14ac:dyDescent="0.2">
      <c r="A128" s="19">
        <v>14</v>
      </c>
      <c r="B128" s="20" t="s">
        <v>20</v>
      </c>
      <c r="C128" s="21" t="s">
        <v>21</v>
      </c>
      <c r="D128" s="22" t="s">
        <v>22</v>
      </c>
      <c r="E128" s="23">
        <v>10</v>
      </c>
      <c r="F128" s="22">
        <v>56</v>
      </c>
      <c r="G128" s="11">
        <f t="shared" si="9"/>
        <v>10</v>
      </c>
      <c r="H128" s="11">
        <f t="shared" si="10"/>
        <v>56</v>
      </c>
      <c r="I128" s="11" t="e">
        <f>#REF!</f>
        <v>#REF!</v>
      </c>
      <c r="J128" s="11" t="e">
        <f>#REF!</f>
        <v>#REF!</v>
      </c>
      <c r="K128" s="11" t="e">
        <f>#REF!</f>
        <v>#REF!</v>
      </c>
      <c r="L128" s="11" t="e">
        <f>#REF!</f>
        <v>#REF!</v>
      </c>
      <c r="M128" s="11" t="e">
        <f>#REF!</f>
        <v>#REF!</v>
      </c>
      <c r="N128" s="11" t="e">
        <f>#REF!</f>
        <v>#REF!</v>
      </c>
    </row>
    <row r="129" spans="1:14" s="12" customFormat="1" x14ac:dyDescent="0.2">
      <c r="A129" s="19">
        <v>15</v>
      </c>
      <c r="B129" s="20" t="s">
        <v>197</v>
      </c>
      <c r="C129" s="21" t="s">
        <v>18</v>
      </c>
      <c r="D129" s="22">
        <v>260</v>
      </c>
      <c r="E129" s="23">
        <v>2</v>
      </c>
      <c r="F129" s="22">
        <v>520</v>
      </c>
      <c r="G129" s="11">
        <f t="shared" si="9"/>
        <v>2</v>
      </c>
      <c r="H129" s="11">
        <f t="shared" si="10"/>
        <v>520</v>
      </c>
      <c r="I129" s="11" t="e">
        <f>#REF!</f>
        <v>#REF!</v>
      </c>
      <c r="J129" s="11" t="e">
        <f>#REF!</f>
        <v>#REF!</v>
      </c>
      <c r="K129" s="11" t="e">
        <f>#REF!</f>
        <v>#REF!</v>
      </c>
      <c r="L129" s="11" t="e">
        <f>#REF!</f>
        <v>#REF!</v>
      </c>
      <c r="M129" s="11" t="e">
        <f>#REF!</f>
        <v>#REF!</v>
      </c>
      <c r="N129" s="11" t="e">
        <f>#REF!</f>
        <v>#REF!</v>
      </c>
    </row>
    <row r="130" spans="1:14" s="12" customFormat="1" x14ac:dyDescent="0.2">
      <c r="A130" s="19">
        <v>16</v>
      </c>
      <c r="B130" s="20" t="s">
        <v>198</v>
      </c>
      <c r="C130" s="21" t="s">
        <v>28</v>
      </c>
      <c r="D130" s="22" t="s">
        <v>199</v>
      </c>
      <c r="E130" s="23">
        <v>50</v>
      </c>
      <c r="F130" s="22">
        <v>2744</v>
      </c>
      <c r="G130" s="11">
        <f t="shared" si="9"/>
        <v>50</v>
      </c>
      <c r="H130" s="11">
        <f t="shared" si="10"/>
        <v>2744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17</v>
      </c>
      <c r="B131" s="20" t="s">
        <v>27</v>
      </c>
      <c r="C131" s="21" t="s">
        <v>28</v>
      </c>
      <c r="D131" s="22" t="s">
        <v>200</v>
      </c>
      <c r="E131" s="23">
        <v>43</v>
      </c>
      <c r="F131" s="22">
        <v>246.82000000000002</v>
      </c>
      <c r="G131" s="11">
        <f t="shared" si="9"/>
        <v>43</v>
      </c>
      <c r="H131" s="11">
        <f t="shared" si="10"/>
        <v>246.82000000000002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19">
        <v>18</v>
      </c>
      <c r="B132" s="20" t="s">
        <v>201</v>
      </c>
      <c r="C132" s="21" t="s">
        <v>28</v>
      </c>
      <c r="D132" s="22" t="s">
        <v>202</v>
      </c>
      <c r="E132" s="23">
        <v>45</v>
      </c>
      <c r="F132" s="22">
        <v>1249.2</v>
      </c>
      <c r="G132" s="11">
        <f t="shared" si="9"/>
        <v>45</v>
      </c>
      <c r="H132" s="11">
        <f t="shared" si="10"/>
        <v>1249.2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19">
        <v>19</v>
      </c>
      <c r="B133" s="20" t="s">
        <v>30</v>
      </c>
      <c r="C133" s="21" t="s">
        <v>21</v>
      </c>
      <c r="D133" s="22" t="s">
        <v>31</v>
      </c>
      <c r="E133" s="23">
        <v>10</v>
      </c>
      <c r="F133" s="22">
        <v>28.84</v>
      </c>
      <c r="G133" s="11">
        <f t="shared" si="9"/>
        <v>10</v>
      </c>
      <c r="H133" s="11">
        <f t="shared" si="10"/>
        <v>28.84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6" customFormat="1" ht="13.5" customHeight="1" thickBot="1" x14ac:dyDescent="0.25"/>
    <row r="135" spans="1:14" s="6" customFormat="1" ht="26.25" customHeight="1" x14ac:dyDescent="0.2">
      <c r="A135" s="35" t="s">
        <v>4</v>
      </c>
      <c r="B135" s="28" t="s">
        <v>0</v>
      </c>
      <c r="C135" s="38" t="s">
        <v>5</v>
      </c>
      <c r="D135" s="28" t="s">
        <v>6</v>
      </c>
      <c r="E135" s="28" t="s">
        <v>9</v>
      </c>
      <c r="F135" s="28"/>
    </row>
    <row r="136" spans="1:14" s="6" customFormat="1" ht="12.75" customHeight="1" x14ac:dyDescent="0.2">
      <c r="A136" s="36"/>
      <c r="B136" s="29"/>
      <c r="C136" s="39"/>
      <c r="D136" s="29"/>
      <c r="E136" s="29" t="s">
        <v>7</v>
      </c>
      <c r="F136" s="29" t="s">
        <v>8</v>
      </c>
    </row>
    <row r="137" spans="1:14" s="6" customFormat="1" ht="13.5" customHeight="1" thickBot="1" x14ac:dyDescent="0.25">
      <c r="A137" s="37"/>
      <c r="B137" s="30"/>
      <c r="C137" s="40"/>
      <c r="D137" s="30"/>
      <c r="E137" s="30"/>
      <c r="F137" s="30"/>
    </row>
    <row r="138" spans="1:14" s="12" customFormat="1" x14ac:dyDescent="0.2">
      <c r="A138" s="19">
        <v>20</v>
      </c>
      <c r="B138" s="20" t="s">
        <v>203</v>
      </c>
      <c r="C138" s="21" t="s">
        <v>127</v>
      </c>
      <c r="D138" s="22" t="s">
        <v>204</v>
      </c>
      <c r="E138" s="23">
        <v>5</v>
      </c>
      <c r="F138" s="22">
        <v>576.16000000000008</v>
      </c>
      <c r="G138" s="11">
        <f>E138</f>
        <v>5</v>
      </c>
      <c r="H138" s="11">
        <f>F138</f>
        <v>576.16000000000008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x14ac:dyDescent="0.2">
      <c r="A139" s="19">
        <v>21</v>
      </c>
      <c r="B139" s="20" t="s">
        <v>205</v>
      </c>
      <c r="C139" s="21" t="s">
        <v>191</v>
      </c>
      <c r="D139" s="22">
        <v>2800</v>
      </c>
      <c r="E139" s="23">
        <v>0.45</v>
      </c>
      <c r="F139" s="22">
        <v>1260</v>
      </c>
      <c r="G139" s="11">
        <f>E139</f>
        <v>0.45</v>
      </c>
      <c r="H139" s="11">
        <f>F139</f>
        <v>1260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22</v>
      </c>
      <c r="B140" s="20" t="s">
        <v>206</v>
      </c>
      <c r="C140" s="21" t="s">
        <v>12</v>
      </c>
      <c r="D140" s="22">
        <v>3170</v>
      </c>
      <c r="E140" s="23">
        <v>0.9</v>
      </c>
      <c r="F140" s="22">
        <v>2853</v>
      </c>
      <c r="G140" s="11">
        <f t="shared" ref="G140:G164" si="11">E140</f>
        <v>0.9</v>
      </c>
      <c r="H140" s="11">
        <f t="shared" ref="H140:H164" si="12">F140</f>
        <v>2853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23</v>
      </c>
      <c r="B141" s="20" t="s">
        <v>37</v>
      </c>
      <c r="C141" s="21" t="s">
        <v>38</v>
      </c>
      <c r="D141" s="22">
        <v>49</v>
      </c>
      <c r="E141" s="23">
        <v>189</v>
      </c>
      <c r="F141" s="22">
        <v>9261</v>
      </c>
      <c r="G141" s="11">
        <f t="shared" si="11"/>
        <v>189</v>
      </c>
      <c r="H141" s="11">
        <f t="shared" si="12"/>
        <v>9261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19">
        <v>24</v>
      </c>
      <c r="B142" s="20" t="s">
        <v>40</v>
      </c>
      <c r="C142" s="21" t="s">
        <v>18</v>
      </c>
      <c r="D142" s="22" t="s">
        <v>207</v>
      </c>
      <c r="E142" s="23">
        <v>580</v>
      </c>
      <c r="F142" s="22">
        <v>2884.8900000000003</v>
      </c>
      <c r="G142" s="11">
        <f t="shared" si="11"/>
        <v>580</v>
      </c>
      <c r="H142" s="11">
        <f t="shared" si="12"/>
        <v>2884.8900000000003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19">
        <v>25</v>
      </c>
      <c r="B143" s="20" t="s">
        <v>42</v>
      </c>
      <c r="C143" s="21" t="s">
        <v>18</v>
      </c>
      <c r="D143" s="22" t="s">
        <v>208</v>
      </c>
      <c r="E143" s="23">
        <v>424</v>
      </c>
      <c r="F143" s="22">
        <v>2742.33</v>
      </c>
      <c r="G143" s="11">
        <f t="shared" si="11"/>
        <v>424</v>
      </c>
      <c r="H143" s="11">
        <f t="shared" si="12"/>
        <v>2742.33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19">
        <v>26</v>
      </c>
      <c r="B144" s="20" t="s">
        <v>209</v>
      </c>
      <c r="C144" s="21" t="s">
        <v>18</v>
      </c>
      <c r="D144" s="22" t="s">
        <v>210</v>
      </c>
      <c r="E144" s="23">
        <v>9</v>
      </c>
      <c r="F144" s="22">
        <v>728.1</v>
      </c>
      <c r="G144" s="11">
        <f t="shared" si="11"/>
        <v>9</v>
      </c>
      <c r="H144" s="11">
        <f t="shared" si="12"/>
        <v>728.1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19">
        <v>27</v>
      </c>
      <c r="B145" s="20" t="s">
        <v>211</v>
      </c>
      <c r="C145" s="21" t="s">
        <v>18</v>
      </c>
      <c r="D145" s="22" t="s">
        <v>212</v>
      </c>
      <c r="E145" s="23">
        <v>120</v>
      </c>
      <c r="F145" s="22">
        <v>1758</v>
      </c>
      <c r="G145" s="11">
        <f t="shared" si="11"/>
        <v>120</v>
      </c>
      <c r="H145" s="11">
        <f t="shared" si="12"/>
        <v>1758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28</v>
      </c>
      <c r="B146" s="20" t="s">
        <v>213</v>
      </c>
      <c r="C146" s="21" t="s">
        <v>18</v>
      </c>
      <c r="D146" s="22" t="s">
        <v>214</v>
      </c>
      <c r="E146" s="23">
        <v>10</v>
      </c>
      <c r="F146" s="22">
        <v>433.90000000000003</v>
      </c>
      <c r="G146" s="11">
        <f t="shared" si="11"/>
        <v>10</v>
      </c>
      <c r="H146" s="11">
        <f t="shared" si="12"/>
        <v>433.90000000000003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ht="25.5" x14ac:dyDescent="0.2">
      <c r="A147" s="19">
        <v>29</v>
      </c>
      <c r="B147" s="20" t="s">
        <v>44</v>
      </c>
      <c r="C147" s="21" t="s">
        <v>28</v>
      </c>
      <c r="D147" s="22" t="s">
        <v>45</v>
      </c>
      <c r="E147" s="23">
        <v>86</v>
      </c>
      <c r="F147" s="22">
        <v>749.06000000000006</v>
      </c>
      <c r="G147" s="11">
        <f t="shared" si="11"/>
        <v>86</v>
      </c>
      <c r="H147" s="11">
        <f t="shared" si="12"/>
        <v>749.06000000000006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ht="25.5" x14ac:dyDescent="0.2">
      <c r="A148" s="19">
        <v>30</v>
      </c>
      <c r="B148" s="20" t="s">
        <v>215</v>
      </c>
      <c r="C148" s="21" t="s">
        <v>12</v>
      </c>
      <c r="D148" s="22">
        <v>2950</v>
      </c>
      <c r="E148" s="23">
        <v>0.1</v>
      </c>
      <c r="F148" s="22">
        <v>295</v>
      </c>
      <c r="G148" s="11">
        <f t="shared" si="11"/>
        <v>0.1</v>
      </c>
      <c r="H148" s="11">
        <f t="shared" si="12"/>
        <v>295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ht="25.5" x14ac:dyDescent="0.2">
      <c r="A149" s="19">
        <v>31</v>
      </c>
      <c r="B149" s="20" t="s">
        <v>216</v>
      </c>
      <c r="C149" s="21" t="s">
        <v>12</v>
      </c>
      <c r="D149" s="22">
        <v>4650</v>
      </c>
      <c r="E149" s="23">
        <v>0.1</v>
      </c>
      <c r="F149" s="22">
        <v>465</v>
      </c>
      <c r="G149" s="11">
        <f t="shared" si="11"/>
        <v>0.1</v>
      </c>
      <c r="H149" s="11">
        <f t="shared" si="12"/>
        <v>465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19">
        <v>32</v>
      </c>
      <c r="B150" s="20" t="s">
        <v>47</v>
      </c>
      <c r="C150" s="21" t="s">
        <v>18</v>
      </c>
      <c r="D150" s="22">
        <v>220</v>
      </c>
      <c r="E150" s="23">
        <v>180</v>
      </c>
      <c r="F150" s="22">
        <v>39600</v>
      </c>
      <c r="G150" s="11">
        <f t="shared" si="11"/>
        <v>180</v>
      </c>
      <c r="H150" s="11">
        <f t="shared" si="12"/>
        <v>39600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x14ac:dyDescent="0.2">
      <c r="A151" s="19">
        <v>33</v>
      </c>
      <c r="B151" s="20" t="s">
        <v>217</v>
      </c>
      <c r="C151" s="21" t="s">
        <v>12</v>
      </c>
      <c r="D151" s="22">
        <v>2485</v>
      </c>
      <c r="E151" s="23">
        <v>0.55000000000000004</v>
      </c>
      <c r="F151" s="22">
        <v>1366.75</v>
      </c>
      <c r="G151" s="11">
        <f t="shared" si="11"/>
        <v>0.55000000000000004</v>
      </c>
      <c r="H151" s="11">
        <f t="shared" si="12"/>
        <v>1366.75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x14ac:dyDescent="0.2">
      <c r="A152" s="19">
        <v>34</v>
      </c>
      <c r="B152" s="20" t="s">
        <v>49</v>
      </c>
      <c r="C152" s="21" t="s">
        <v>28</v>
      </c>
      <c r="D152" s="22" t="s">
        <v>50</v>
      </c>
      <c r="E152" s="23">
        <v>17</v>
      </c>
      <c r="F152" s="22">
        <v>253.13000000000002</v>
      </c>
      <c r="G152" s="11">
        <f t="shared" si="11"/>
        <v>17</v>
      </c>
      <c r="H152" s="11">
        <f t="shared" si="12"/>
        <v>253.13000000000002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35</v>
      </c>
      <c r="B153" s="20" t="s">
        <v>51</v>
      </c>
      <c r="C153" s="21" t="s">
        <v>12</v>
      </c>
      <c r="D153" s="22" t="s">
        <v>218</v>
      </c>
      <c r="E153" s="23">
        <v>52.95</v>
      </c>
      <c r="F153" s="22">
        <v>4066.9100000000003</v>
      </c>
      <c r="G153" s="11">
        <f t="shared" si="11"/>
        <v>52.95</v>
      </c>
      <c r="H153" s="11">
        <f t="shared" si="12"/>
        <v>4066.9100000000003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19">
        <v>36</v>
      </c>
      <c r="B154" s="20" t="s">
        <v>219</v>
      </c>
      <c r="C154" s="21" t="s">
        <v>21</v>
      </c>
      <c r="D154" s="22" t="s">
        <v>220</v>
      </c>
      <c r="E154" s="23">
        <v>100</v>
      </c>
      <c r="F154" s="22">
        <v>189.70000000000002</v>
      </c>
      <c r="G154" s="11">
        <f t="shared" si="11"/>
        <v>100</v>
      </c>
      <c r="H154" s="11">
        <f t="shared" si="12"/>
        <v>189.70000000000002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x14ac:dyDescent="0.2">
      <c r="A155" s="19">
        <v>37</v>
      </c>
      <c r="B155" s="20" t="s">
        <v>221</v>
      </c>
      <c r="C155" s="21" t="s">
        <v>12</v>
      </c>
      <c r="D155" s="22">
        <v>2230</v>
      </c>
      <c r="E155" s="23">
        <v>0.1</v>
      </c>
      <c r="F155" s="22">
        <v>223</v>
      </c>
      <c r="G155" s="11">
        <f t="shared" si="11"/>
        <v>0.1</v>
      </c>
      <c r="H155" s="11">
        <f t="shared" si="12"/>
        <v>223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ht="25.5" x14ac:dyDescent="0.2">
      <c r="A156" s="19">
        <v>38</v>
      </c>
      <c r="B156" s="20" t="s">
        <v>222</v>
      </c>
      <c r="C156" s="21" t="s">
        <v>28</v>
      </c>
      <c r="D156" s="22" t="s">
        <v>223</v>
      </c>
      <c r="E156" s="23">
        <v>19</v>
      </c>
      <c r="F156" s="22">
        <v>525.35</v>
      </c>
      <c r="G156" s="11">
        <f t="shared" si="11"/>
        <v>19</v>
      </c>
      <c r="H156" s="11">
        <f t="shared" si="12"/>
        <v>525.35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39</v>
      </c>
      <c r="B157" s="20" t="s">
        <v>55</v>
      </c>
      <c r="C157" s="21" t="s">
        <v>28</v>
      </c>
      <c r="D157" s="22" t="s">
        <v>56</v>
      </c>
      <c r="E157" s="23">
        <v>5</v>
      </c>
      <c r="F157" s="22">
        <v>139.1</v>
      </c>
      <c r="G157" s="11">
        <f t="shared" si="11"/>
        <v>5</v>
      </c>
      <c r="H157" s="11">
        <f t="shared" si="12"/>
        <v>139.1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19">
        <v>40</v>
      </c>
      <c r="B158" s="20" t="s">
        <v>57</v>
      </c>
      <c r="C158" s="21" t="s">
        <v>28</v>
      </c>
      <c r="D158" s="22" t="s">
        <v>58</v>
      </c>
      <c r="E158" s="23">
        <v>7</v>
      </c>
      <c r="F158" s="22">
        <v>125.44000000000001</v>
      </c>
      <c r="G158" s="11">
        <f t="shared" si="11"/>
        <v>7</v>
      </c>
      <c r="H158" s="11">
        <f t="shared" si="12"/>
        <v>125.44000000000001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41</v>
      </c>
      <c r="B159" s="20" t="s">
        <v>224</v>
      </c>
      <c r="C159" s="21" t="s">
        <v>12</v>
      </c>
      <c r="D159" s="22">
        <v>80</v>
      </c>
      <c r="E159" s="23">
        <v>0.1</v>
      </c>
      <c r="F159" s="22">
        <v>8</v>
      </c>
      <c r="G159" s="11">
        <f t="shared" si="11"/>
        <v>0.1</v>
      </c>
      <c r="H159" s="11">
        <f t="shared" si="12"/>
        <v>8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ht="25.5" x14ac:dyDescent="0.2">
      <c r="A160" s="19">
        <v>42</v>
      </c>
      <c r="B160" s="20" t="s">
        <v>225</v>
      </c>
      <c r="C160" s="21" t="s">
        <v>18</v>
      </c>
      <c r="D160" s="22" t="s">
        <v>136</v>
      </c>
      <c r="E160" s="23">
        <v>5800</v>
      </c>
      <c r="F160" s="22">
        <v>5203.76</v>
      </c>
      <c r="G160" s="11">
        <f t="shared" si="11"/>
        <v>5800</v>
      </c>
      <c r="H160" s="11">
        <f t="shared" si="12"/>
        <v>5203.76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ht="25.5" x14ac:dyDescent="0.2">
      <c r="A161" s="19">
        <v>43</v>
      </c>
      <c r="B161" s="20" t="s">
        <v>226</v>
      </c>
      <c r="C161" s="21" t="s">
        <v>62</v>
      </c>
      <c r="D161" s="22" t="s">
        <v>227</v>
      </c>
      <c r="E161" s="23">
        <v>3</v>
      </c>
      <c r="F161" s="22">
        <v>58.040000000000006</v>
      </c>
      <c r="G161" s="11">
        <f t="shared" si="11"/>
        <v>3</v>
      </c>
      <c r="H161" s="11">
        <f t="shared" si="12"/>
        <v>58.040000000000006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44</v>
      </c>
      <c r="B162" s="20" t="s">
        <v>228</v>
      </c>
      <c r="C162" s="21" t="s">
        <v>18</v>
      </c>
      <c r="D162" s="22">
        <v>160</v>
      </c>
      <c r="E162" s="23">
        <v>6</v>
      </c>
      <c r="F162" s="22">
        <v>960</v>
      </c>
      <c r="G162" s="11">
        <f t="shared" si="11"/>
        <v>6</v>
      </c>
      <c r="H162" s="11">
        <f t="shared" si="12"/>
        <v>960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19">
        <v>45</v>
      </c>
      <c r="B163" s="20" t="s">
        <v>229</v>
      </c>
      <c r="C163" s="21" t="s">
        <v>28</v>
      </c>
      <c r="D163" s="22">
        <v>42</v>
      </c>
      <c r="E163" s="23">
        <v>1</v>
      </c>
      <c r="F163" s="22">
        <v>42</v>
      </c>
      <c r="G163" s="11">
        <f t="shared" si="11"/>
        <v>1</v>
      </c>
      <c r="H163" s="11">
        <f t="shared" si="12"/>
        <v>42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46</v>
      </c>
      <c r="B164" s="20" t="s">
        <v>230</v>
      </c>
      <c r="C164" s="21" t="s">
        <v>28</v>
      </c>
      <c r="D164" s="22">
        <v>42</v>
      </c>
      <c r="E164" s="23">
        <v>1</v>
      </c>
      <c r="F164" s="22">
        <v>42</v>
      </c>
      <c r="G164" s="11">
        <f t="shared" si="11"/>
        <v>1</v>
      </c>
      <c r="H164" s="11">
        <f t="shared" si="12"/>
        <v>42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47</v>
      </c>
      <c r="B165" s="20" t="s">
        <v>231</v>
      </c>
      <c r="C165" s="21" t="s">
        <v>28</v>
      </c>
      <c r="D165" s="22">
        <v>42</v>
      </c>
      <c r="E165" s="23">
        <v>1</v>
      </c>
      <c r="F165" s="22">
        <v>42</v>
      </c>
      <c r="G165" s="11">
        <f t="shared" ref="G165:G195" si="13">E165</f>
        <v>1</v>
      </c>
      <c r="H165" s="11">
        <f t="shared" ref="H165:H195" si="14">F165</f>
        <v>42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19">
        <v>48</v>
      </c>
      <c r="B166" s="20" t="s">
        <v>232</v>
      </c>
      <c r="C166" s="21" t="s">
        <v>28</v>
      </c>
      <c r="D166" s="22">
        <v>120</v>
      </c>
      <c r="E166" s="23">
        <v>1</v>
      </c>
      <c r="F166" s="22">
        <v>120</v>
      </c>
      <c r="G166" s="11">
        <f t="shared" si="13"/>
        <v>1</v>
      </c>
      <c r="H166" s="11">
        <f t="shared" si="14"/>
        <v>120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19">
        <v>49</v>
      </c>
      <c r="B167" s="20" t="s">
        <v>233</v>
      </c>
      <c r="C167" s="21" t="s">
        <v>28</v>
      </c>
      <c r="D167" s="22">
        <v>42</v>
      </c>
      <c r="E167" s="23">
        <v>1</v>
      </c>
      <c r="F167" s="22">
        <v>42</v>
      </c>
      <c r="G167" s="11">
        <f t="shared" si="13"/>
        <v>1</v>
      </c>
      <c r="H167" s="11">
        <f t="shared" si="14"/>
        <v>42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x14ac:dyDescent="0.2">
      <c r="A168" s="19">
        <v>50</v>
      </c>
      <c r="B168" s="20" t="s">
        <v>234</v>
      </c>
      <c r="C168" s="21" t="s">
        <v>28</v>
      </c>
      <c r="D168" s="22">
        <v>42</v>
      </c>
      <c r="E168" s="23">
        <v>1</v>
      </c>
      <c r="F168" s="22">
        <v>42</v>
      </c>
      <c r="G168" s="11">
        <f t="shared" si="13"/>
        <v>1</v>
      </c>
      <c r="H168" s="11">
        <f t="shared" si="14"/>
        <v>42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19">
        <v>51</v>
      </c>
      <c r="B169" s="20" t="s">
        <v>235</v>
      </c>
      <c r="C169" s="21" t="s">
        <v>28</v>
      </c>
      <c r="D169" s="22">
        <v>42</v>
      </c>
      <c r="E169" s="23">
        <v>1</v>
      </c>
      <c r="F169" s="22">
        <v>42</v>
      </c>
      <c r="G169" s="11">
        <f t="shared" si="13"/>
        <v>1</v>
      </c>
      <c r="H169" s="11">
        <f t="shared" si="14"/>
        <v>42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19">
        <v>52</v>
      </c>
      <c r="B170" s="20" t="s">
        <v>236</v>
      </c>
      <c r="C170" s="21" t="s">
        <v>28</v>
      </c>
      <c r="D170" s="22">
        <v>42</v>
      </c>
      <c r="E170" s="23">
        <v>1</v>
      </c>
      <c r="F170" s="22">
        <v>42</v>
      </c>
      <c r="G170" s="11">
        <f t="shared" si="13"/>
        <v>1</v>
      </c>
      <c r="H170" s="11">
        <f t="shared" si="14"/>
        <v>42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19">
        <v>53</v>
      </c>
      <c r="B171" s="20" t="s">
        <v>237</v>
      </c>
      <c r="C171" s="21" t="s">
        <v>28</v>
      </c>
      <c r="D171" s="22">
        <v>42</v>
      </c>
      <c r="E171" s="23">
        <v>2</v>
      </c>
      <c r="F171" s="22">
        <v>84</v>
      </c>
      <c r="G171" s="11">
        <f t="shared" si="13"/>
        <v>2</v>
      </c>
      <c r="H171" s="11">
        <f t="shared" si="14"/>
        <v>84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19">
        <v>54</v>
      </c>
      <c r="B172" s="20" t="s">
        <v>238</v>
      </c>
      <c r="C172" s="21" t="s">
        <v>28</v>
      </c>
      <c r="D172" s="22">
        <v>42</v>
      </c>
      <c r="E172" s="23">
        <v>2</v>
      </c>
      <c r="F172" s="22">
        <v>84</v>
      </c>
      <c r="G172" s="11">
        <f t="shared" si="13"/>
        <v>2</v>
      </c>
      <c r="H172" s="11">
        <f t="shared" si="14"/>
        <v>84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x14ac:dyDescent="0.2">
      <c r="A173" s="19">
        <v>55</v>
      </c>
      <c r="B173" s="20" t="s">
        <v>239</v>
      </c>
      <c r="C173" s="21" t="s">
        <v>28</v>
      </c>
      <c r="D173" s="22">
        <v>42</v>
      </c>
      <c r="E173" s="23">
        <v>1</v>
      </c>
      <c r="F173" s="22">
        <v>42</v>
      </c>
      <c r="G173" s="11">
        <f t="shared" si="13"/>
        <v>1</v>
      </c>
      <c r="H173" s="11">
        <f t="shared" si="14"/>
        <v>42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56</v>
      </c>
      <c r="B174" s="20" t="s">
        <v>240</v>
      </c>
      <c r="C174" s="21" t="s">
        <v>28</v>
      </c>
      <c r="D174" s="22">
        <v>120</v>
      </c>
      <c r="E174" s="23">
        <v>1</v>
      </c>
      <c r="F174" s="22">
        <v>120</v>
      </c>
      <c r="G174" s="11">
        <f t="shared" si="13"/>
        <v>1</v>
      </c>
      <c r="H174" s="11">
        <f t="shared" si="14"/>
        <v>120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57</v>
      </c>
      <c r="B175" s="20" t="s">
        <v>241</v>
      </c>
      <c r="C175" s="21" t="s">
        <v>28</v>
      </c>
      <c r="D175" s="22">
        <v>120</v>
      </c>
      <c r="E175" s="23">
        <v>2</v>
      </c>
      <c r="F175" s="22">
        <v>240</v>
      </c>
      <c r="G175" s="11">
        <f t="shared" si="13"/>
        <v>2</v>
      </c>
      <c r="H175" s="11">
        <f t="shared" si="14"/>
        <v>240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19">
        <v>58</v>
      </c>
      <c r="B176" s="20" t="s">
        <v>242</v>
      </c>
      <c r="C176" s="21" t="s">
        <v>28</v>
      </c>
      <c r="D176" s="22">
        <v>42</v>
      </c>
      <c r="E176" s="23">
        <v>2</v>
      </c>
      <c r="F176" s="22">
        <v>84</v>
      </c>
      <c r="G176" s="11">
        <f t="shared" si="13"/>
        <v>2</v>
      </c>
      <c r="H176" s="11">
        <f t="shared" si="14"/>
        <v>84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59</v>
      </c>
      <c r="B177" s="20" t="s">
        <v>243</v>
      </c>
      <c r="C177" s="21" t="s">
        <v>28</v>
      </c>
      <c r="D177" s="22">
        <v>42</v>
      </c>
      <c r="E177" s="23">
        <v>1</v>
      </c>
      <c r="F177" s="22">
        <v>42</v>
      </c>
      <c r="G177" s="11">
        <f t="shared" si="13"/>
        <v>1</v>
      </c>
      <c r="H177" s="11">
        <f t="shared" si="14"/>
        <v>42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ht="15" customHeight="1" x14ac:dyDescent="0.2">
      <c r="A178" s="19">
        <v>60</v>
      </c>
      <c r="B178" s="20" t="s">
        <v>244</v>
      </c>
      <c r="C178" s="21" t="s">
        <v>28</v>
      </c>
      <c r="D178" s="22">
        <v>120</v>
      </c>
      <c r="E178" s="23">
        <v>1</v>
      </c>
      <c r="F178" s="22">
        <v>120</v>
      </c>
      <c r="G178" s="11">
        <f t="shared" si="13"/>
        <v>1</v>
      </c>
      <c r="H178" s="11">
        <f t="shared" si="14"/>
        <v>120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61</v>
      </c>
      <c r="B179" s="20" t="s">
        <v>245</v>
      </c>
      <c r="C179" s="21" t="s">
        <v>28</v>
      </c>
      <c r="D179" s="22">
        <v>42</v>
      </c>
      <c r="E179" s="23">
        <v>1</v>
      </c>
      <c r="F179" s="22">
        <v>42</v>
      </c>
      <c r="G179" s="11">
        <f t="shared" si="13"/>
        <v>1</v>
      </c>
      <c r="H179" s="11">
        <f t="shared" si="14"/>
        <v>42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19">
        <v>62</v>
      </c>
      <c r="B180" s="20" t="s">
        <v>246</v>
      </c>
      <c r="C180" s="21" t="s">
        <v>28</v>
      </c>
      <c r="D180" s="22">
        <v>42</v>
      </c>
      <c r="E180" s="23">
        <v>1</v>
      </c>
      <c r="F180" s="22">
        <v>42</v>
      </c>
      <c r="G180" s="11">
        <f t="shared" si="13"/>
        <v>1</v>
      </c>
      <c r="H180" s="11">
        <f t="shared" si="14"/>
        <v>42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19">
        <v>63</v>
      </c>
      <c r="B181" s="20" t="s">
        <v>247</v>
      </c>
      <c r="C181" s="21" t="s">
        <v>28</v>
      </c>
      <c r="D181" s="22">
        <v>163</v>
      </c>
      <c r="E181" s="23">
        <v>1</v>
      </c>
      <c r="F181" s="22">
        <v>163</v>
      </c>
      <c r="G181" s="11">
        <f t="shared" si="13"/>
        <v>1</v>
      </c>
      <c r="H181" s="11">
        <f t="shared" si="14"/>
        <v>163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64</v>
      </c>
      <c r="B182" s="20" t="s">
        <v>248</v>
      </c>
      <c r="C182" s="21" t="s">
        <v>28</v>
      </c>
      <c r="D182" s="22">
        <v>120</v>
      </c>
      <c r="E182" s="23">
        <v>1</v>
      </c>
      <c r="F182" s="22">
        <v>120</v>
      </c>
      <c r="G182" s="11">
        <f t="shared" si="13"/>
        <v>1</v>
      </c>
      <c r="H182" s="11">
        <f t="shared" si="14"/>
        <v>120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65</v>
      </c>
      <c r="B183" s="20" t="s">
        <v>249</v>
      </c>
      <c r="C183" s="21" t="s">
        <v>28</v>
      </c>
      <c r="D183" s="22">
        <v>120</v>
      </c>
      <c r="E183" s="23">
        <v>1</v>
      </c>
      <c r="F183" s="22">
        <v>120</v>
      </c>
      <c r="G183" s="11">
        <f t="shared" si="13"/>
        <v>1</v>
      </c>
      <c r="H183" s="11">
        <f t="shared" si="14"/>
        <v>120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19">
        <v>66</v>
      </c>
      <c r="B184" s="20" t="s">
        <v>250</v>
      </c>
      <c r="C184" s="21" t="s">
        <v>28</v>
      </c>
      <c r="D184" s="22">
        <v>110</v>
      </c>
      <c r="E184" s="23">
        <v>1</v>
      </c>
      <c r="F184" s="22">
        <v>110</v>
      </c>
      <c r="G184" s="11">
        <f t="shared" si="13"/>
        <v>1</v>
      </c>
      <c r="H184" s="11">
        <f t="shared" si="14"/>
        <v>110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19">
        <v>67</v>
      </c>
      <c r="B185" s="20" t="s">
        <v>251</v>
      </c>
      <c r="C185" s="21" t="s">
        <v>28</v>
      </c>
      <c r="D185" s="22">
        <v>110</v>
      </c>
      <c r="E185" s="23">
        <v>1</v>
      </c>
      <c r="F185" s="22">
        <v>110</v>
      </c>
      <c r="G185" s="11">
        <f t="shared" si="13"/>
        <v>1</v>
      </c>
      <c r="H185" s="11">
        <f t="shared" si="14"/>
        <v>110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x14ac:dyDescent="0.2">
      <c r="A186" s="19">
        <v>68</v>
      </c>
      <c r="B186" s="20" t="s">
        <v>252</v>
      </c>
      <c r="C186" s="21" t="s">
        <v>28</v>
      </c>
      <c r="D186" s="22">
        <v>42</v>
      </c>
      <c r="E186" s="23">
        <v>1</v>
      </c>
      <c r="F186" s="22">
        <v>42</v>
      </c>
      <c r="G186" s="11">
        <f t="shared" si="13"/>
        <v>1</v>
      </c>
      <c r="H186" s="11">
        <f t="shared" si="14"/>
        <v>42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69</v>
      </c>
      <c r="B187" s="20" t="s">
        <v>253</v>
      </c>
      <c r="C187" s="21" t="s">
        <v>28</v>
      </c>
      <c r="D187" s="22">
        <v>42</v>
      </c>
      <c r="E187" s="23">
        <v>1</v>
      </c>
      <c r="F187" s="22">
        <v>42</v>
      </c>
      <c r="G187" s="11">
        <f t="shared" si="13"/>
        <v>1</v>
      </c>
      <c r="H187" s="11">
        <f t="shared" si="14"/>
        <v>42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19">
        <v>70</v>
      </c>
      <c r="B188" s="20" t="s">
        <v>254</v>
      </c>
      <c r="C188" s="21" t="s">
        <v>28</v>
      </c>
      <c r="D188" s="22">
        <v>42</v>
      </c>
      <c r="E188" s="23">
        <v>1</v>
      </c>
      <c r="F188" s="22">
        <v>42</v>
      </c>
      <c r="G188" s="11">
        <f t="shared" si="13"/>
        <v>1</v>
      </c>
      <c r="H188" s="11">
        <f t="shared" si="14"/>
        <v>42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x14ac:dyDescent="0.2">
      <c r="A189" s="19">
        <v>71</v>
      </c>
      <c r="B189" s="20" t="s">
        <v>255</v>
      </c>
      <c r="C189" s="21" t="s">
        <v>28</v>
      </c>
      <c r="D189" s="22">
        <v>42</v>
      </c>
      <c r="E189" s="23">
        <v>1</v>
      </c>
      <c r="F189" s="22">
        <v>42</v>
      </c>
      <c r="G189" s="11">
        <f t="shared" si="13"/>
        <v>1</v>
      </c>
      <c r="H189" s="11">
        <f t="shared" si="14"/>
        <v>42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72</v>
      </c>
      <c r="B190" s="20" t="s">
        <v>256</v>
      </c>
      <c r="C190" s="21" t="s">
        <v>28</v>
      </c>
      <c r="D190" s="22">
        <v>42</v>
      </c>
      <c r="E190" s="23">
        <v>1</v>
      </c>
      <c r="F190" s="22">
        <v>42</v>
      </c>
      <c r="G190" s="11">
        <f t="shared" si="13"/>
        <v>1</v>
      </c>
      <c r="H190" s="11">
        <f t="shared" si="14"/>
        <v>42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73</v>
      </c>
      <c r="B191" s="20" t="s">
        <v>257</v>
      </c>
      <c r="C191" s="21" t="s">
        <v>28</v>
      </c>
      <c r="D191" s="22">
        <v>42</v>
      </c>
      <c r="E191" s="23">
        <v>2</v>
      </c>
      <c r="F191" s="22">
        <v>84</v>
      </c>
      <c r="G191" s="11">
        <f t="shared" si="13"/>
        <v>2</v>
      </c>
      <c r="H191" s="11">
        <f t="shared" si="14"/>
        <v>84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19">
        <v>74</v>
      </c>
      <c r="B192" s="20" t="s">
        <v>65</v>
      </c>
      <c r="C192" s="21" t="s">
        <v>66</v>
      </c>
      <c r="D192" s="22" t="s">
        <v>67</v>
      </c>
      <c r="E192" s="23">
        <v>90</v>
      </c>
      <c r="F192" s="22">
        <v>108.33</v>
      </c>
      <c r="G192" s="11">
        <f t="shared" si="13"/>
        <v>90</v>
      </c>
      <c r="H192" s="11">
        <f t="shared" si="14"/>
        <v>108.33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12" customFormat="1" x14ac:dyDescent="0.2">
      <c r="A193" s="19">
        <v>75</v>
      </c>
      <c r="B193" s="20" t="s">
        <v>258</v>
      </c>
      <c r="C193" s="21" t="s">
        <v>18</v>
      </c>
      <c r="D193" s="22" t="s">
        <v>259</v>
      </c>
      <c r="E193" s="23">
        <v>10</v>
      </c>
      <c r="F193" s="22">
        <v>311.22000000000003</v>
      </c>
      <c r="G193" s="11">
        <f t="shared" si="13"/>
        <v>10</v>
      </c>
      <c r="H193" s="11">
        <f t="shared" si="14"/>
        <v>311.22000000000003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 t="e">
        <f>#REF!</f>
        <v>#REF!</v>
      </c>
      <c r="M193" s="11" t="e">
        <f>#REF!</f>
        <v>#REF!</v>
      </c>
      <c r="N193" s="11" t="e">
        <f>#REF!</f>
        <v>#REF!</v>
      </c>
    </row>
    <row r="194" spans="1:14" s="12" customFormat="1" x14ac:dyDescent="0.2">
      <c r="A194" s="19">
        <v>76</v>
      </c>
      <c r="B194" s="20" t="s">
        <v>260</v>
      </c>
      <c r="C194" s="21" t="s">
        <v>191</v>
      </c>
      <c r="D194" s="22">
        <v>3210</v>
      </c>
      <c r="E194" s="23">
        <v>0.45</v>
      </c>
      <c r="F194" s="22">
        <v>1444.5</v>
      </c>
      <c r="G194" s="11">
        <f t="shared" si="13"/>
        <v>0.45</v>
      </c>
      <c r="H194" s="11">
        <f t="shared" si="14"/>
        <v>1444.5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 t="e">
        <f>#REF!</f>
        <v>#REF!</v>
      </c>
      <c r="M194" s="11" t="e">
        <f>#REF!</f>
        <v>#REF!</v>
      </c>
      <c r="N194" s="11" t="e">
        <f>#REF!</f>
        <v>#REF!</v>
      </c>
    </row>
    <row r="195" spans="1:14" s="12" customFormat="1" x14ac:dyDescent="0.2">
      <c r="A195" s="19">
        <v>77</v>
      </c>
      <c r="B195" s="20" t="s">
        <v>261</v>
      </c>
      <c r="C195" s="21" t="s">
        <v>21</v>
      </c>
      <c r="D195" s="22" t="s">
        <v>262</v>
      </c>
      <c r="E195" s="23">
        <v>10</v>
      </c>
      <c r="F195" s="22">
        <v>34.04</v>
      </c>
      <c r="G195" s="11">
        <f t="shared" si="13"/>
        <v>10</v>
      </c>
      <c r="H195" s="11">
        <f t="shared" si="14"/>
        <v>34.04</v>
      </c>
      <c r="I195" s="11" t="e">
        <f>#REF!</f>
        <v>#REF!</v>
      </c>
      <c r="J195" s="11" t="e">
        <f>#REF!</f>
        <v>#REF!</v>
      </c>
      <c r="K195" s="11" t="e">
        <f>#REF!</f>
        <v>#REF!</v>
      </c>
      <c r="L195" s="11" t="e">
        <f>#REF!</f>
        <v>#REF!</v>
      </c>
      <c r="M195" s="11" t="e">
        <f>#REF!</f>
        <v>#REF!</v>
      </c>
      <c r="N195" s="11" t="e">
        <f>#REF!</f>
        <v>#REF!</v>
      </c>
    </row>
    <row r="196" spans="1:14" s="6" customFormat="1" ht="13.5" customHeight="1" thickBot="1" x14ac:dyDescent="0.25"/>
    <row r="197" spans="1:14" s="6" customFormat="1" ht="26.25" customHeight="1" x14ac:dyDescent="0.2">
      <c r="A197" s="35" t="s">
        <v>4</v>
      </c>
      <c r="B197" s="28" t="s">
        <v>0</v>
      </c>
      <c r="C197" s="38" t="s">
        <v>5</v>
      </c>
      <c r="D197" s="28" t="s">
        <v>6</v>
      </c>
      <c r="E197" s="28" t="s">
        <v>9</v>
      </c>
      <c r="F197" s="28"/>
    </row>
    <row r="198" spans="1:14" s="6" customFormat="1" ht="12.75" customHeight="1" x14ac:dyDescent="0.2">
      <c r="A198" s="36"/>
      <c r="B198" s="29"/>
      <c r="C198" s="39"/>
      <c r="D198" s="29"/>
      <c r="E198" s="29" t="s">
        <v>7</v>
      </c>
      <c r="F198" s="29" t="s">
        <v>8</v>
      </c>
    </row>
    <row r="199" spans="1:14" s="6" customFormat="1" ht="13.5" customHeight="1" thickBot="1" x14ac:dyDescent="0.25">
      <c r="A199" s="37"/>
      <c r="B199" s="30"/>
      <c r="C199" s="40"/>
      <c r="D199" s="30"/>
      <c r="E199" s="30"/>
      <c r="F199" s="30"/>
    </row>
    <row r="200" spans="1:14" s="12" customFormat="1" x14ac:dyDescent="0.2">
      <c r="A200" s="19">
        <v>78</v>
      </c>
      <c r="B200" s="20" t="s">
        <v>263</v>
      </c>
      <c r="C200" s="21" t="s">
        <v>60</v>
      </c>
      <c r="D200" s="22">
        <v>190</v>
      </c>
      <c r="E200" s="23">
        <v>2</v>
      </c>
      <c r="F200" s="22">
        <v>380</v>
      </c>
      <c r="G200" s="11">
        <f t="shared" ref="G200:G223" si="15">E200</f>
        <v>2</v>
      </c>
      <c r="H200" s="11">
        <f t="shared" ref="H200:H223" si="16">F200</f>
        <v>380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ht="17.25" customHeight="1" x14ac:dyDescent="0.2">
      <c r="A201" s="19">
        <v>79</v>
      </c>
      <c r="B201" s="20" t="s">
        <v>70</v>
      </c>
      <c r="C201" s="21" t="s">
        <v>18</v>
      </c>
      <c r="D201" s="22">
        <v>60</v>
      </c>
      <c r="E201" s="23">
        <v>159</v>
      </c>
      <c r="F201" s="22">
        <v>9540</v>
      </c>
      <c r="G201" s="11">
        <f t="shared" si="15"/>
        <v>159</v>
      </c>
      <c r="H201" s="11">
        <f t="shared" si="16"/>
        <v>9540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19">
        <v>80</v>
      </c>
      <c r="B202" s="20" t="s">
        <v>71</v>
      </c>
      <c r="C202" s="21" t="s">
        <v>28</v>
      </c>
      <c r="D202" s="22" t="s">
        <v>72</v>
      </c>
      <c r="E202" s="23">
        <v>69</v>
      </c>
      <c r="F202" s="22">
        <v>692.76</v>
      </c>
      <c r="G202" s="11">
        <f t="shared" si="15"/>
        <v>69</v>
      </c>
      <c r="H202" s="11">
        <f t="shared" si="16"/>
        <v>692.76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81</v>
      </c>
      <c r="B203" s="20" t="s">
        <v>264</v>
      </c>
      <c r="C203" s="21" t="s">
        <v>66</v>
      </c>
      <c r="D203" s="22" t="s">
        <v>265</v>
      </c>
      <c r="E203" s="23">
        <v>2670</v>
      </c>
      <c r="F203" s="22">
        <v>7523.17</v>
      </c>
      <c r="G203" s="11">
        <f t="shared" si="15"/>
        <v>2670</v>
      </c>
      <c r="H203" s="11">
        <f t="shared" si="16"/>
        <v>7523.17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82</v>
      </c>
      <c r="B204" s="20" t="s">
        <v>266</v>
      </c>
      <c r="C204" s="21" t="s">
        <v>26</v>
      </c>
      <c r="D204" s="22" t="s">
        <v>267</v>
      </c>
      <c r="E204" s="23">
        <v>11.99</v>
      </c>
      <c r="F204" s="22">
        <v>6962.35</v>
      </c>
      <c r="G204" s="11">
        <f t="shared" si="15"/>
        <v>11.99</v>
      </c>
      <c r="H204" s="11">
        <f t="shared" si="16"/>
        <v>6962.35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19">
        <v>83</v>
      </c>
      <c r="B205" s="20" t="s">
        <v>268</v>
      </c>
      <c r="C205" s="21" t="s">
        <v>12</v>
      </c>
      <c r="D205" s="22">
        <v>700</v>
      </c>
      <c r="E205" s="23">
        <v>0.1</v>
      </c>
      <c r="F205" s="22">
        <v>70</v>
      </c>
      <c r="G205" s="11">
        <f t="shared" si="15"/>
        <v>0.1</v>
      </c>
      <c r="H205" s="11">
        <f t="shared" si="16"/>
        <v>70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84</v>
      </c>
      <c r="B206" s="20" t="s">
        <v>269</v>
      </c>
      <c r="C206" s="21" t="s">
        <v>21</v>
      </c>
      <c r="D206" s="22" t="s">
        <v>270</v>
      </c>
      <c r="E206" s="23">
        <v>799</v>
      </c>
      <c r="F206" s="22">
        <v>1175.3300000000002</v>
      </c>
      <c r="G206" s="11">
        <f t="shared" si="15"/>
        <v>799</v>
      </c>
      <c r="H206" s="11">
        <f t="shared" si="16"/>
        <v>1175.3300000000002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ht="25.5" x14ac:dyDescent="0.2">
      <c r="A207" s="19">
        <v>85</v>
      </c>
      <c r="B207" s="20" t="s">
        <v>271</v>
      </c>
      <c r="C207" s="21" t="s">
        <v>127</v>
      </c>
      <c r="D207" s="22" t="s">
        <v>272</v>
      </c>
      <c r="E207" s="23">
        <v>10</v>
      </c>
      <c r="F207" s="22">
        <v>142.99</v>
      </c>
      <c r="G207" s="11">
        <f t="shared" si="15"/>
        <v>10</v>
      </c>
      <c r="H207" s="11">
        <f t="shared" si="16"/>
        <v>142.99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19">
        <v>86</v>
      </c>
      <c r="B208" s="20" t="s">
        <v>273</v>
      </c>
      <c r="C208" s="21" t="s">
        <v>62</v>
      </c>
      <c r="D208" s="22" t="s">
        <v>274</v>
      </c>
      <c r="E208" s="23">
        <v>33</v>
      </c>
      <c r="F208" s="22">
        <v>714.45</v>
      </c>
      <c r="G208" s="11">
        <f t="shared" si="15"/>
        <v>33</v>
      </c>
      <c r="H208" s="11">
        <f t="shared" si="16"/>
        <v>714.45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19">
        <v>87</v>
      </c>
      <c r="B209" s="20" t="s">
        <v>275</v>
      </c>
      <c r="C209" s="21" t="s">
        <v>191</v>
      </c>
      <c r="D209" s="22">
        <v>1500</v>
      </c>
      <c r="E209" s="23">
        <v>0.45</v>
      </c>
      <c r="F209" s="22">
        <v>675</v>
      </c>
      <c r="G209" s="11">
        <f t="shared" si="15"/>
        <v>0.45</v>
      </c>
      <c r="H209" s="11">
        <f t="shared" si="16"/>
        <v>675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x14ac:dyDescent="0.2">
      <c r="A210" s="19">
        <v>88</v>
      </c>
      <c r="B210" s="20" t="s">
        <v>83</v>
      </c>
      <c r="C210" s="21" t="s">
        <v>15</v>
      </c>
      <c r="D210" s="22" t="s">
        <v>84</v>
      </c>
      <c r="E210" s="23">
        <v>800</v>
      </c>
      <c r="F210" s="22">
        <v>4092.8</v>
      </c>
      <c r="G210" s="11">
        <f t="shared" si="15"/>
        <v>800</v>
      </c>
      <c r="H210" s="11">
        <f t="shared" si="16"/>
        <v>4092.8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x14ac:dyDescent="0.2">
      <c r="A211" s="19">
        <v>89</v>
      </c>
      <c r="B211" s="20" t="s">
        <v>276</v>
      </c>
      <c r="C211" s="21" t="s">
        <v>62</v>
      </c>
      <c r="D211" s="22" t="s">
        <v>277</v>
      </c>
      <c r="E211" s="23">
        <v>14472</v>
      </c>
      <c r="F211" s="22">
        <v>36212.980000000003</v>
      </c>
      <c r="G211" s="11">
        <f t="shared" si="15"/>
        <v>14472</v>
      </c>
      <c r="H211" s="11">
        <f t="shared" si="16"/>
        <v>36212.980000000003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19">
        <v>90</v>
      </c>
      <c r="B212" s="20" t="s">
        <v>278</v>
      </c>
      <c r="C212" s="21" t="s">
        <v>18</v>
      </c>
      <c r="D212" s="22" t="s">
        <v>279</v>
      </c>
      <c r="E212" s="23">
        <v>2</v>
      </c>
      <c r="F212" s="22">
        <v>1783.18</v>
      </c>
      <c r="G212" s="11">
        <f t="shared" si="15"/>
        <v>2</v>
      </c>
      <c r="H212" s="11">
        <f t="shared" si="16"/>
        <v>1783.18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ht="25.5" x14ac:dyDescent="0.2">
      <c r="A213" s="19">
        <v>91</v>
      </c>
      <c r="B213" s="20" t="s">
        <v>280</v>
      </c>
      <c r="C213" s="21" t="s">
        <v>62</v>
      </c>
      <c r="D213" s="22" t="s">
        <v>281</v>
      </c>
      <c r="E213" s="23">
        <v>5</v>
      </c>
      <c r="F213" s="22">
        <v>176.63</v>
      </c>
      <c r="G213" s="11">
        <f t="shared" si="15"/>
        <v>5</v>
      </c>
      <c r="H213" s="11">
        <f t="shared" si="16"/>
        <v>176.63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19">
        <v>92</v>
      </c>
      <c r="B214" s="20" t="s">
        <v>282</v>
      </c>
      <c r="C214" s="21" t="s">
        <v>62</v>
      </c>
      <c r="D214" s="22" t="s">
        <v>283</v>
      </c>
      <c r="E214" s="23">
        <v>2</v>
      </c>
      <c r="F214" s="22">
        <v>605.61</v>
      </c>
      <c r="G214" s="11">
        <f t="shared" si="15"/>
        <v>2</v>
      </c>
      <c r="H214" s="11">
        <f t="shared" si="16"/>
        <v>605.61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19">
        <v>93</v>
      </c>
      <c r="B215" s="20" t="s">
        <v>11</v>
      </c>
      <c r="C215" s="21" t="s">
        <v>12</v>
      </c>
      <c r="D215" s="22">
        <v>8000</v>
      </c>
      <c r="E215" s="23">
        <v>0.05</v>
      </c>
      <c r="F215" s="22">
        <v>400</v>
      </c>
      <c r="G215" s="11">
        <f t="shared" si="15"/>
        <v>0.05</v>
      </c>
      <c r="H215" s="11">
        <f t="shared" si="16"/>
        <v>400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x14ac:dyDescent="0.2">
      <c r="A216" s="19">
        <v>94</v>
      </c>
      <c r="B216" s="20" t="s">
        <v>87</v>
      </c>
      <c r="C216" s="21" t="s">
        <v>62</v>
      </c>
      <c r="D216" s="22">
        <v>120</v>
      </c>
      <c r="E216" s="23">
        <v>18</v>
      </c>
      <c r="F216" s="22">
        <v>2160</v>
      </c>
      <c r="G216" s="11">
        <f t="shared" si="15"/>
        <v>18</v>
      </c>
      <c r="H216" s="11">
        <f t="shared" si="16"/>
        <v>2160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19">
        <v>95</v>
      </c>
      <c r="B217" s="20" t="s">
        <v>284</v>
      </c>
      <c r="C217" s="21" t="s">
        <v>28</v>
      </c>
      <c r="D217" s="22">
        <v>110</v>
      </c>
      <c r="E217" s="23">
        <v>1</v>
      </c>
      <c r="F217" s="22">
        <v>110</v>
      </c>
      <c r="G217" s="11">
        <f t="shared" si="15"/>
        <v>1</v>
      </c>
      <c r="H217" s="11">
        <f t="shared" si="16"/>
        <v>110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x14ac:dyDescent="0.2">
      <c r="A218" s="19">
        <v>96</v>
      </c>
      <c r="B218" s="20" t="s">
        <v>285</v>
      </c>
      <c r="C218" s="21" t="s">
        <v>18</v>
      </c>
      <c r="D218" s="22" t="s">
        <v>286</v>
      </c>
      <c r="E218" s="23">
        <v>5</v>
      </c>
      <c r="F218" s="22">
        <v>2313.09</v>
      </c>
      <c r="G218" s="11">
        <f t="shared" si="15"/>
        <v>5</v>
      </c>
      <c r="H218" s="11">
        <f t="shared" si="16"/>
        <v>2313.09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x14ac:dyDescent="0.2">
      <c r="A219" s="19">
        <v>97</v>
      </c>
      <c r="B219" s="20" t="s">
        <v>90</v>
      </c>
      <c r="C219" s="21" t="s">
        <v>21</v>
      </c>
      <c r="D219" s="22" t="s">
        <v>91</v>
      </c>
      <c r="E219" s="23">
        <v>288</v>
      </c>
      <c r="F219" s="22">
        <v>982.94</v>
      </c>
      <c r="G219" s="11">
        <f t="shared" si="15"/>
        <v>288</v>
      </c>
      <c r="H219" s="11">
        <f t="shared" si="16"/>
        <v>982.94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19">
        <v>98</v>
      </c>
      <c r="B220" s="20" t="s">
        <v>287</v>
      </c>
      <c r="C220" s="21" t="s">
        <v>28</v>
      </c>
      <c r="D220" s="22" t="s">
        <v>288</v>
      </c>
      <c r="E220" s="23">
        <v>18</v>
      </c>
      <c r="F220" s="22">
        <v>311.22000000000003</v>
      </c>
      <c r="G220" s="11">
        <f t="shared" si="15"/>
        <v>18</v>
      </c>
      <c r="H220" s="11">
        <f t="shared" si="16"/>
        <v>311.22000000000003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x14ac:dyDescent="0.2">
      <c r="A221" s="19">
        <v>99</v>
      </c>
      <c r="B221" s="20" t="s">
        <v>289</v>
      </c>
      <c r="C221" s="21" t="s">
        <v>86</v>
      </c>
      <c r="D221" s="22" t="s">
        <v>290</v>
      </c>
      <c r="E221" s="23">
        <v>21.2</v>
      </c>
      <c r="F221" s="22">
        <v>1093.92</v>
      </c>
      <c r="G221" s="11">
        <f t="shared" si="15"/>
        <v>21.2</v>
      </c>
      <c r="H221" s="11">
        <f t="shared" si="16"/>
        <v>1093.92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19">
        <v>100</v>
      </c>
      <c r="B222" s="20" t="s">
        <v>291</v>
      </c>
      <c r="C222" s="21" t="s">
        <v>62</v>
      </c>
      <c r="D222" s="22" t="s">
        <v>292</v>
      </c>
      <c r="E222" s="23">
        <v>2</v>
      </c>
      <c r="F222" s="22">
        <v>190.78</v>
      </c>
      <c r="G222" s="11">
        <f t="shared" si="15"/>
        <v>2</v>
      </c>
      <c r="H222" s="11">
        <f t="shared" si="16"/>
        <v>190.78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19">
        <v>101</v>
      </c>
      <c r="B223" s="20" t="s">
        <v>95</v>
      </c>
      <c r="C223" s="21" t="s">
        <v>18</v>
      </c>
      <c r="D223" s="22" t="s">
        <v>96</v>
      </c>
      <c r="E223" s="23">
        <v>10</v>
      </c>
      <c r="F223" s="22">
        <v>54.6</v>
      </c>
      <c r="G223" s="11">
        <f t="shared" si="15"/>
        <v>10</v>
      </c>
      <c r="H223" s="11">
        <f t="shared" si="16"/>
        <v>54.6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ht="25.5" x14ac:dyDescent="0.2">
      <c r="A224" s="19">
        <v>102</v>
      </c>
      <c r="B224" s="20" t="s">
        <v>293</v>
      </c>
      <c r="C224" s="21" t="s">
        <v>12</v>
      </c>
      <c r="D224" s="22">
        <v>6270</v>
      </c>
      <c r="E224" s="23">
        <v>0.2</v>
      </c>
      <c r="F224" s="22">
        <v>1254</v>
      </c>
      <c r="G224" s="11">
        <f t="shared" ref="G224:G245" si="17">E224</f>
        <v>0.2</v>
      </c>
      <c r="H224" s="11">
        <f t="shared" ref="H224:H245" si="18">F224</f>
        <v>1254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x14ac:dyDescent="0.2">
      <c r="A225" s="19">
        <v>103</v>
      </c>
      <c r="B225" s="20" t="s">
        <v>294</v>
      </c>
      <c r="C225" s="21" t="s">
        <v>12</v>
      </c>
      <c r="D225" s="22">
        <v>7842</v>
      </c>
      <c r="E225" s="23">
        <v>0.2</v>
      </c>
      <c r="F225" s="22">
        <v>1568.4</v>
      </c>
      <c r="G225" s="11">
        <f t="shared" si="17"/>
        <v>0.2</v>
      </c>
      <c r="H225" s="11">
        <f t="shared" si="18"/>
        <v>1568.4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x14ac:dyDescent="0.2">
      <c r="A226" s="19">
        <v>104</v>
      </c>
      <c r="B226" s="20" t="s">
        <v>295</v>
      </c>
      <c r="C226" s="21" t="s">
        <v>62</v>
      </c>
      <c r="D226" s="22" t="s">
        <v>296</v>
      </c>
      <c r="E226" s="23">
        <v>12</v>
      </c>
      <c r="F226" s="22">
        <v>496.44</v>
      </c>
      <c r="G226" s="11">
        <f t="shared" si="17"/>
        <v>12</v>
      </c>
      <c r="H226" s="11">
        <f t="shared" si="18"/>
        <v>496.44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x14ac:dyDescent="0.2">
      <c r="A227" s="19">
        <v>105</v>
      </c>
      <c r="B227" s="20" t="s">
        <v>102</v>
      </c>
      <c r="C227" s="21" t="s">
        <v>21</v>
      </c>
      <c r="D227" s="22" t="s">
        <v>103</v>
      </c>
      <c r="E227" s="23">
        <v>10</v>
      </c>
      <c r="F227" s="22">
        <v>42.230000000000004</v>
      </c>
      <c r="G227" s="11">
        <f t="shared" si="17"/>
        <v>10</v>
      </c>
      <c r="H227" s="11">
        <f t="shared" si="18"/>
        <v>42.230000000000004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x14ac:dyDescent="0.2">
      <c r="A228" s="19">
        <v>106</v>
      </c>
      <c r="B228" s="20" t="s">
        <v>104</v>
      </c>
      <c r="C228" s="21" t="s">
        <v>105</v>
      </c>
      <c r="D228" s="22" t="s">
        <v>106</v>
      </c>
      <c r="E228" s="23">
        <v>57</v>
      </c>
      <c r="F228" s="22">
        <v>267.90000000000003</v>
      </c>
      <c r="G228" s="11">
        <f t="shared" si="17"/>
        <v>57</v>
      </c>
      <c r="H228" s="11">
        <f t="shared" si="18"/>
        <v>267.90000000000003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ht="15.75" customHeight="1" x14ac:dyDescent="0.2">
      <c r="A229" s="19">
        <v>107</v>
      </c>
      <c r="B229" s="20" t="s">
        <v>107</v>
      </c>
      <c r="C229" s="21" t="s">
        <v>105</v>
      </c>
      <c r="D229" s="22" t="s">
        <v>108</v>
      </c>
      <c r="E229" s="23">
        <v>370</v>
      </c>
      <c r="F229" s="22">
        <v>6031</v>
      </c>
      <c r="G229" s="11">
        <f t="shared" si="17"/>
        <v>370</v>
      </c>
      <c r="H229" s="11">
        <f t="shared" si="18"/>
        <v>6031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ht="25.5" x14ac:dyDescent="0.2">
      <c r="A230" s="19">
        <v>108</v>
      </c>
      <c r="B230" s="20" t="s">
        <v>297</v>
      </c>
      <c r="C230" s="21" t="s">
        <v>127</v>
      </c>
      <c r="D230" s="22" t="s">
        <v>298</v>
      </c>
      <c r="E230" s="23">
        <v>5</v>
      </c>
      <c r="F230" s="22">
        <v>210.28</v>
      </c>
      <c r="G230" s="11">
        <f t="shared" si="17"/>
        <v>5</v>
      </c>
      <c r="H230" s="11">
        <f t="shared" si="18"/>
        <v>210.28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x14ac:dyDescent="0.2">
      <c r="A231" s="19">
        <v>109</v>
      </c>
      <c r="B231" s="20" t="s">
        <v>299</v>
      </c>
      <c r="C231" s="21" t="s">
        <v>18</v>
      </c>
      <c r="D231" s="22" t="s">
        <v>300</v>
      </c>
      <c r="E231" s="23">
        <v>5</v>
      </c>
      <c r="F231" s="22">
        <v>1051.4000000000001</v>
      </c>
      <c r="G231" s="11">
        <f t="shared" si="17"/>
        <v>5</v>
      </c>
      <c r="H231" s="11">
        <f t="shared" si="18"/>
        <v>1051.4000000000001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x14ac:dyDescent="0.2">
      <c r="A232" s="19">
        <v>110</v>
      </c>
      <c r="B232" s="20" t="s">
        <v>301</v>
      </c>
      <c r="C232" s="21" t="s">
        <v>62</v>
      </c>
      <c r="D232" s="22" t="s">
        <v>302</v>
      </c>
      <c r="E232" s="23">
        <v>10</v>
      </c>
      <c r="F232" s="22">
        <v>252.33</v>
      </c>
      <c r="G232" s="11">
        <f t="shared" si="17"/>
        <v>10</v>
      </c>
      <c r="H232" s="11">
        <f t="shared" si="18"/>
        <v>252.33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111</v>
      </c>
      <c r="B233" s="20" t="s">
        <v>303</v>
      </c>
      <c r="C233" s="21" t="s">
        <v>12</v>
      </c>
      <c r="D233" s="22">
        <v>1555</v>
      </c>
      <c r="E233" s="23">
        <v>0.65</v>
      </c>
      <c r="F233" s="22">
        <v>1010.75</v>
      </c>
      <c r="G233" s="11">
        <f t="shared" si="17"/>
        <v>0.65</v>
      </c>
      <c r="H233" s="11">
        <f t="shared" si="18"/>
        <v>1010.75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112</v>
      </c>
      <c r="B234" s="20" t="s">
        <v>109</v>
      </c>
      <c r="C234" s="21" t="s">
        <v>28</v>
      </c>
      <c r="D234" s="22" t="s">
        <v>304</v>
      </c>
      <c r="E234" s="23">
        <v>77</v>
      </c>
      <c r="F234" s="22">
        <v>583.66000000000008</v>
      </c>
      <c r="G234" s="11">
        <f t="shared" si="17"/>
        <v>77</v>
      </c>
      <c r="H234" s="11">
        <f t="shared" si="18"/>
        <v>583.66000000000008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19">
        <v>113</v>
      </c>
      <c r="B235" s="20" t="s">
        <v>305</v>
      </c>
      <c r="C235" s="21" t="s">
        <v>18</v>
      </c>
      <c r="D235" s="22" t="s">
        <v>306</v>
      </c>
      <c r="E235" s="23">
        <v>551</v>
      </c>
      <c r="F235" s="22">
        <v>10079.230000000001</v>
      </c>
      <c r="G235" s="11">
        <f t="shared" si="17"/>
        <v>551</v>
      </c>
      <c r="H235" s="11">
        <f t="shared" si="18"/>
        <v>10079.230000000001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ht="17.25" customHeight="1" x14ac:dyDescent="0.2">
      <c r="A236" s="19">
        <v>114</v>
      </c>
      <c r="B236" s="20" t="s">
        <v>307</v>
      </c>
      <c r="C236" s="21" t="s">
        <v>18</v>
      </c>
      <c r="D236" s="22" t="s">
        <v>308</v>
      </c>
      <c r="E236" s="23">
        <v>472</v>
      </c>
      <c r="F236" s="22">
        <v>2596</v>
      </c>
      <c r="G236" s="11">
        <f t="shared" si="17"/>
        <v>472</v>
      </c>
      <c r="H236" s="11">
        <f t="shared" si="18"/>
        <v>2596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19">
        <v>115</v>
      </c>
      <c r="B237" s="20" t="s">
        <v>309</v>
      </c>
      <c r="C237" s="21" t="s">
        <v>127</v>
      </c>
      <c r="D237" s="22">
        <v>690</v>
      </c>
      <c r="E237" s="23">
        <v>1</v>
      </c>
      <c r="F237" s="22">
        <v>690</v>
      </c>
      <c r="G237" s="11">
        <f t="shared" si="17"/>
        <v>1</v>
      </c>
      <c r="H237" s="11">
        <f t="shared" si="18"/>
        <v>690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x14ac:dyDescent="0.2">
      <c r="A238" s="19">
        <v>116</v>
      </c>
      <c r="B238" s="20" t="s">
        <v>111</v>
      </c>
      <c r="C238" s="21" t="s">
        <v>62</v>
      </c>
      <c r="D238" s="22" t="s">
        <v>112</v>
      </c>
      <c r="E238" s="23">
        <v>46</v>
      </c>
      <c r="F238" s="22">
        <v>282.90000000000003</v>
      </c>
      <c r="G238" s="11">
        <f t="shared" si="17"/>
        <v>46</v>
      </c>
      <c r="H238" s="11">
        <f t="shared" si="18"/>
        <v>282.90000000000003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19">
        <v>117</v>
      </c>
      <c r="B239" s="20" t="s">
        <v>310</v>
      </c>
      <c r="C239" s="21" t="s">
        <v>12</v>
      </c>
      <c r="D239" s="22">
        <v>1400</v>
      </c>
      <c r="E239" s="23">
        <v>1.2</v>
      </c>
      <c r="F239" s="22">
        <v>1680</v>
      </c>
      <c r="G239" s="11">
        <f t="shared" si="17"/>
        <v>1.2</v>
      </c>
      <c r="H239" s="11">
        <f t="shared" si="18"/>
        <v>1680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x14ac:dyDescent="0.2">
      <c r="A240" s="19">
        <v>118</v>
      </c>
      <c r="B240" s="20" t="s">
        <v>311</v>
      </c>
      <c r="C240" s="21" t="s">
        <v>12</v>
      </c>
      <c r="D240" s="22">
        <v>1400</v>
      </c>
      <c r="E240" s="23">
        <v>0.3</v>
      </c>
      <c r="F240" s="22">
        <v>420</v>
      </c>
      <c r="G240" s="11">
        <f t="shared" si="17"/>
        <v>0.3</v>
      </c>
      <c r="H240" s="11">
        <f t="shared" si="18"/>
        <v>420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119</v>
      </c>
      <c r="B241" s="20" t="s">
        <v>115</v>
      </c>
      <c r="C241" s="21" t="s">
        <v>21</v>
      </c>
      <c r="D241" s="22" t="s">
        <v>116</v>
      </c>
      <c r="E241" s="23">
        <v>6</v>
      </c>
      <c r="F241" s="22">
        <v>108.80000000000001</v>
      </c>
      <c r="G241" s="11">
        <f t="shared" si="17"/>
        <v>6</v>
      </c>
      <c r="H241" s="11">
        <f t="shared" si="18"/>
        <v>108.80000000000001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x14ac:dyDescent="0.2">
      <c r="A242" s="19">
        <v>120</v>
      </c>
      <c r="B242" s="20" t="s">
        <v>119</v>
      </c>
      <c r="C242" s="21" t="s">
        <v>62</v>
      </c>
      <c r="D242" s="22">
        <v>180</v>
      </c>
      <c r="E242" s="23">
        <v>31</v>
      </c>
      <c r="F242" s="22">
        <v>5580</v>
      </c>
      <c r="G242" s="11">
        <f t="shared" si="17"/>
        <v>31</v>
      </c>
      <c r="H242" s="11">
        <f t="shared" si="18"/>
        <v>5580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121</v>
      </c>
      <c r="B243" s="20" t="s">
        <v>312</v>
      </c>
      <c r="C243" s="21" t="s">
        <v>62</v>
      </c>
      <c r="D243" s="22">
        <v>275</v>
      </c>
      <c r="E243" s="23">
        <v>9</v>
      </c>
      <c r="F243" s="22">
        <v>2475</v>
      </c>
      <c r="G243" s="11">
        <f t="shared" si="17"/>
        <v>9</v>
      </c>
      <c r="H243" s="11">
        <f t="shared" si="18"/>
        <v>2475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122</v>
      </c>
      <c r="B244" s="20" t="s">
        <v>313</v>
      </c>
      <c r="C244" s="21" t="s">
        <v>62</v>
      </c>
      <c r="D244" s="22" t="s">
        <v>314</v>
      </c>
      <c r="E244" s="23">
        <v>5</v>
      </c>
      <c r="F244" s="22">
        <v>100.93</v>
      </c>
      <c r="G244" s="11">
        <f t="shared" si="17"/>
        <v>5</v>
      </c>
      <c r="H244" s="11">
        <f t="shared" si="18"/>
        <v>100.93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123</v>
      </c>
      <c r="B245" s="20" t="s">
        <v>315</v>
      </c>
      <c r="C245" s="21" t="s">
        <v>28</v>
      </c>
      <c r="D245" s="22">
        <v>68</v>
      </c>
      <c r="E245" s="23">
        <v>7</v>
      </c>
      <c r="F245" s="22">
        <v>476</v>
      </c>
      <c r="G245" s="11">
        <f t="shared" si="17"/>
        <v>7</v>
      </c>
      <c r="H245" s="11">
        <f t="shared" si="18"/>
        <v>476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124</v>
      </c>
      <c r="B246" s="20" t="s">
        <v>316</v>
      </c>
      <c r="C246" s="21" t="s">
        <v>28</v>
      </c>
      <c r="D246" s="22">
        <v>68</v>
      </c>
      <c r="E246" s="23">
        <v>7</v>
      </c>
      <c r="F246" s="22">
        <v>476</v>
      </c>
      <c r="G246" s="11">
        <f t="shared" ref="G246:G264" si="19">E246</f>
        <v>7</v>
      </c>
      <c r="H246" s="11">
        <f t="shared" ref="H246:H264" si="20">F246</f>
        <v>476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125</v>
      </c>
      <c r="B247" s="20" t="s">
        <v>317</v>
      </c>
      <c r="C247" s="21" t="s">
        <v>28</v>
      </c>
      <c r="D247" s="22">
        <v>171</v>
      </c>
      <c r="E247" s="23">
        <v>7</v>
      </c>
      <c r="F247" s="22">
        <v>1197</v>
      </c>
      <c r="G247" s="11">
        <f t="shared" si="19"/>
        <v>7</v>
      </c>
      <c r="H247" s="11">
        <f t="shared" si="20"/>
        <v>1197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126</v>
      </c>
      <c r="B248" s="20" t="s">
        <v>318</v>
      </c>
      <c r="C248" s="21" t="s">
        <v>319</v>
      </c>
      <c r="D248" s="22" t="s">
        <v>320</v>
      </c>
      <c r="E248" s="23">
        <v>21694</v>
      </c>
      <c r="F248" s="22">
        <v>2996.48</v>
      </c>
      <c r="G248" s="11">
        <f t="shared" si="19"/>
        <v>21694</v>
      </c>
      <c r="H248" s="11">
        <f t="shared" si="20"/>
        <v>2996.48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19">
        <v>127</v>
      </c>
      <c r="B249" s="20" t="s">
        <v>321</v>
      </c>
      <c r="C249" s="21" t="s">
        <v>18</v>
      </c>
      <c r="D249" s="22">
        <v>50</v>
      </c>
      <c r="E249" s="23">
        <v>20</v>
      </c>
      <c r="F249" s="22">
        <v>1000</v>
      </c>
      <c r="G249" s="11">
        <f t="shared" si="19"/>
        <v>20</v>
      </c>
      <c r="H249" s="11">
        <f t="shared" si="20"/>
        <v>1000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128</v>
      </c>
      <c r="B250" s="20" t="s">
        <v>322</v>
      </c>
      <c r="C250" s="21" t="s">
        <v>28</v>
      </c>
      <c r="D250" s="22" t="s">
        <v>323</v>
      </c>
      <c r="E250" s="23">
        <v>18</v>
      </c>
      <c r="F250" s="22">
        <v>835.0200000000001</v>
      </c>
      <c r="G250" s="11">
        <f t="shared" si="19"/>
        <v>18</v>
      </c>
      <c r="H250" s="11">
        <f t="shared" si="20"/>
        <v>835.0200000000001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ht="16.5" customHeight="1" x14ac:dyDescent="0.2">
      <c r="A251" s="19">
        <v>129</v>
      </c>
      <c r="B251" s="20" t="s">
        <v>124</v>
      </c>
      <c r="C251" s="21" t="s">
        <v>35</v>
      </c>
      <c r="D251" s="22" t="s">
        <v>324</v>
      </c>
      <c r="E251" s="23">
        <v>23803</v>
      </c>
      <c r="F251" s="22">
        <v>112820.24</v>
      </c>
      <c r="G251" s="11">
        <f t="shared" si="19"/>
        <v>23803</v>
      </c>
      <c r="H251" s="11">
        <f t="shared" si="20"/>
        <v>112820.24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130</v>
      </c>
      <c r="B252" s="20" t="s">
        <v>325</v>
      </c>
      <c r="C252" s="21" t="s">
        <v>60</v>
      </c>
      <c r="D252" s="22" t="s">
        <v>326</v>
      </c>
      <c r="E252" s="23">
        <v>2</v>
      </c>
      <c r="F252" s="22">
        <v>1312.15</v>
      </c>
      <c r="G252" s="11">
        <f t="shared" si="19"/>
        <v>2</v>
      </c>
      <c r="H252" s="11">
        <f t="shared" si="20"/>
        <v>1312.15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131</v>
      </c>
      <c r="B253" s="20" t="s">
        <v>327</v>
      </c>
      <c r="C253" s="21" t="s">
        <v>191</v>
      </c>
      <c r="D253" s="22">
        <v>1330</v>
      </c>
      <c r="E253" s="23">
        <v>0.4</v>
      </c>
      <c r="F253" s="22">
        <v>532</v>
      </c>
      <c r="G253" s="11">
        <f t="shared" si="19"/>
        <v>0.4</v>
      </c>
      <c r="H253" s="11">
        <f t="shared" si="20"/>
        <v>532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19">
        <v>132</v>
      </c>
      <c r="B254" s="20" t="s">
        <v>328</v>
      </c>
      <c r="C254" s="21" t="s">
        <v>191</v>
      </c>
      <c r="D254" s="22">
        <v>1290</v>
      </c>
      <c r="E254" s="23">
        <v>0.45</v>
      </c>
      <c r="F254" s="22">
        <v>580.5</v>
      </c>
      <c r="G254" s="11">
        <f t="shared" si="19"/>
        <v>0.45</v>
      </c>
      <c r="H254" s="11">
        <f t="shared" si="20"/>
        <v>580.5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ht="25.5" x14ac:dyDescent="0.2">
      <c r="A255" s="19">
        <v>133</v>
      </c>
      <c r="B255" s="20" t="s">
        <v>126</v>
      </c>
      <c r="C255" s="21" t="s">
        <v>127</v>
      </c>
      <c r="D255" s="22" t="s">
        <v>128</v>
      </c>
      <c r="E255" s="23">
        <v>4</v>
      </c>
      <c r="F255" s="22">
        <v>256.84000000000003</v>
      </c>
      <c r="G255" s="11">
        <f t="shared" si="19"/>
        <v>4</v>
      </c>
      <c r="H255" s="11">
        <f t="shared" si="20"/>
        <v>256.84000000000003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19">
        <v>134</v>
      </c>
      <c r="B256" s="20" t="s">
        <v>329</v>
      </c>
      <c r="C256" s="21" t="s">
        <v>12</v>
      </c>
      <c r="D256" s="22">
        <v>650</v>
      </c>
      <c r="E256" s="23">
        <v>0.1</v>
      </c>
      <c r="F256" s="22">
        <v>65</v>
      </c>
      <c r="G256" s="11">
        <f t="shared" si="19"/>
        <v>0.1</v>
      </c>
      <c r="H256" s="11">
        <f t="shared" si="20"/>
        <v>65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12" customFormat="1" x14ac:dyDescent="0.2">
      <c r="A257" s="19">
        <v>135</v>
      </c>
      <c r="B257" s="20" t="s">
        <v>330</v>
      </c>
      <c r="C257" s="21" t="s">
        <v>12</v>
      </c>
      <c r="D257" s="22">
        <v>2700</v>
      </c>
      <c r="E257" s="23">
        <v>0.25</v>
      </c>
      <c r="F257" s="22">
        <v>675</v>
      </c>
      <c r="G257" s="11">
        <f t="shared" si="19"/>
        <v>0.25</v>
      </c>
      <c r="H257" s="11">
        <f t="shared" si="20"/>
        <v>675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 t="e">
        <f>#REF!</f>
        <v>#REF!</v>
      </c>
      <c r="M257" s="11" t="e">
        <f>#REF!</f>
        <v>#REF!</v>
      </c>
      <c r="N257" s="11" t="e">
        <f>#REF!</f>
        <v>#REF!</v>
      </c>
    </row>
    <row r="258" spans="1:14" s="12" customFormat="1" x14ac:dyDescent="0.2">
      <c r="A258" s="19">
        <v>136</v>
      </c>
      <c r="B258" s="20" t="s">
        <v>331</v>
      </c>
      <c r="C258" s="21" t="s">
        <v>12</v>
      </c>
      <c r="D258" s="22">
        <v>1800</v>
      </c>
      <c r="E258" s="23">
        <v>0.1</v>
      </c>
      <c r="F258" s="22">
        <v>180</v>
      </c>
      <c r="G258" s="11">
        <f t="shared" si="19"/>
        <v>0.1</v>
      </c>
      <c r="H258" s="11">
        <f t="shared" si="20"/>
        <v>180</v>
      </c>
      <c r="I258" s="11" t="e">
        <f>#REF!</f>
        <v>#REF!</v>
      </c>
      <c r="J258" s="11" t="e">
        <f>#REF!</f>
        <v>#REF!</v>
      </c>
      <c r="K258" s="11" t="e">
        <f>#REF!</f>
        <v>#REF!</v>
      </c>
      <c r="L258" s="11" t="e">
        <f>#REF!</f>
        <v>#REF!</v>
      </c>
      <c r="M258" s="11" t="e">
        <f>#REF!</f>
        <v>#REF!</v>
      </c>
      <c r="N258" s="11" t="e">
        <f>#REF!</f>
        <v>#REF!</v>
      </c>
    </row>
    <row r="259" spans="1:14" s="12" customFormat="1" x14ac:dyDescent="0.2">
      <c r="A259" s="19">
        <v>137</v>
      </c>
      <c r="B259" s="20" t="s">
        <v>332</v>
      </c>
      <c r="C259" s="21" t="s">
        <v>12</v>
      </c>
      <c r="D259" s="22">
        <v>1800</v>
      </c>
      <c r="E259" s="23">
        <v>0.1</v>
      </c>
      <c r="F259" s="22">
        <v>180</v>
      </c>
      <c r="G259" s="11">
        <f t="shared" si="19"/>
        <v>0.1</v>
      </c>
      <c r="H259" s="11">
        <f t="shared" si="20"/>
        <v>180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12" customFormat="1" x14ac:dyDescent="0.2">
      <c r="A260" s="19">
        <v>138</v>
      </c>
      <c r="B260" s="20" t="s">
        <v>333</v>
      </c>
      <c r="C260" s="21" t="s">
        <v>12</v>
      </c>
      <c r="D260" s="22">
        <v>3130</v>
      </c>
      <c r="E260" s="23">
        <v>0.85000000000000009</v>
      </c>
      <c r="F260" s="22">
        <v>2660.5</v>
      </c>
      <c r="G260" s="11">
        <f t="shared" si="19"/>
        <v>0.85000000000000009</v>
      </c>
      <c r="H260" s="11">
        <f t="shared" si="20"/>
        <v>2660.5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 t="e">
        <f>#REF!</f>
        <v>#REF!</v>
      </c>
      <c r="M260" s="11" t="e">
        <f>#REF!</f>
        <v>#REF!</v>
      </c>
      <c r="N260" s="11" t="e">
        <f>#REF!</f>
        <v>#REF!</v>
      </c>
    </row>
    <row r="261" spans="1:14" s="12" customFormat="1" x14ac:dyDescent="0.2">
      <c r="A261" s="19">
        <v>139</v>
      </c>
      <c r="B261" s="20" t="s">
        <v>334</v>
      </c>
      <c r="C261" s="21" t="s">
        <v>12</v>
      </c>
      <c r="D261" s="22">
        <v>800</v>
      </c>
      <c r="E261" s="23">
        <v>0.1</v>
      </c>
      <c r="F261" s="22">
        <v>80</v>
      </c>
      <c r="G261" s="11">
        <f t="shared" si="19"/>
        <v>0.1</v>
      </c>
      <c r="H261" s="11">
        <f t="shared" si="20"/>
        <v>80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x14ac:dyDescent="0.2">
      <c r="A262" s="19">
        <v>140</v>
      </c>
      <c r="B262" s="20" t="s">
        <v>335</v>
      </c>
      <c r="C262" s="21" t="s">
        <v>28</v>
      </c>
      <c r="D262" s="22">
        <v>400</v>
      </c>
      <c r="E262" s="23">
        <v>1</v>
      </c>
      <c r="F262" s="22">
        <v>400</v>
      </c>
      <c r="G262" s="11">
        <f t="shared" si="19"/>
        <v>1</v>
      </c>
      <c r="H262" s="11">
        <f t="shared" si="20"/>
        <v>400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x14ac:dyDescent="0.2">
      <c r="A263" s="19">
        <v>141</v>
      </c>
      <c r="B263" s="20" t="s">
        <v>336</v>
      </c>
      <c r="C263" s="21" t="s">
        <v>28</v>
      </c>
      <c r="D263" s="22">
        <v>500</v>
      </c>
      <c r="E263" s="23">
        <v>5</v>
      </c>
      <c r="F263" s="22">
        <v>2500</v>
      </c>
      <c r="G263" s="11">
        <f t="shared" si="19"/>
        <v>5</v>
      </c>
      <c r="H263" s="11">
        <f t="shared" si="20"/>
        <v>2500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x14ac:dyDescent="0.2">
      <c r="A264" s="19">
        <v>142</v>
      </c>
      <c r="B264" s="20" t="s">
        <v>139</v>
      </c>
      <c r="C264" s="21" t="s">
        <v>12</v>
      </c>
      <c r="D264" s="22">
        <v>300</v>
      </c>
      <c r="E264" s="23">
        <v>77.835000000000008</v>
      </c>
      <c r="F264" s="22">
        <v>23350.5</v>
      </c>
      <c r="G264" s="11">
        <f t="shared" si="19"/>
        <v>77.835000000000008</v>
      </c>
      <c r="H264" s="11">
        <f t="shared" si="20"/>
        <v>23350.5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19">
        <v>143</v>
      </c>
      <c r="B265" s="20" t="s">
        <v>337</v>
      </c>
      <c r="C265" s="21" t="s">
        <v>12</v>
      </c>
      <c r="D265" s="22">
        <v>1040</v>
      </c>
      <c r="E265" s="23">
        <v>1.8</v>
      </c>
      <c r="F265" s="22">
        <v>1872</v>
      </c>
      <c r="G265" s="11">
        <f>E265</f>
        <v>1.8</v>
      </c>
      <c r="H265" s="11">
        <f>F265</f>
        <v>1872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6" customFormat="1" ht="13.5" customHeight="1" thickBot="1" x14ac:dyDescent="0.25"/>
    <row r="267" spans="1:14" s="6" customFormat="1" ht="26.25" customHeight="1" x14ac:dyDescent="0.2">
      <c r="A267" s="35" t="s">
        <v>4</v>
      </c>
      <c r="B267" s="28" t="s">
        <v>0</v>
      </c>
      <c r="C267" s="38" t="s">
        <v>5</v>
      </c>
      <c r="D267" s="28" t="s">
        <v>6</v>
      </c>
      <c r="E267" s="28" t="s">
        <v>9</v>
      </c>
      <c r="F267" s="28"/>
    </row>
    <row r="268" spans="1:14" s="6" customFormat="1" ht="12.75" customHeight="1" x14ac:dyDescent="0.2">
      <c r="A268" s="36"/>
      <c r="B268" s="29"/>
      <c r="C268" s="39"/>
      <c r="D268" s="29"/>
      <c r="E268" s="29" t="s">
        <v>7</v>
      </c>
      <c r="F268" s="29" t="s">
        <v>8</v>
      </c>
    </row>
    <row r="269" spans="1:14" s="6" customFormat="1" ht="9.75" customHeight="1" thickBot="1" x14ac:dyDescent="0.25">
      <c r="A269" s="37"/>
      <c r="B269" s="30"/>
      <c r="C269" s="40"/>
      <c r="D269" s="30"/>
      <c r="E269" s="30"/>
      <c r="F269" s="30"/>
    </row>
    <row r="270" spans="1:14" s="12" customFormat="1" x14ac:dyDescent="0.2">
      <c r="A270" s="19">
        <v>144</v>
      </c>
      <c r="B270" s="20" t="s">
        <v>140</v>
      </c>
      <c r="C270" s="21" t="s">
        <v>12</v>
      </c>
      <c r="D270" s="22" t="s">
        <v>338</v>
      </c>
      <c r="E270" s="23">
        <v>23.223000000000003</v>
      </c>
      <c r="F270" s="22">
        <v>6117.42</v>
      </c>
      <c r="G270" s="11">
        <f t="shared" ref="G270:H276" si="21">E270</f>
        <v>23.223000000000003</v>
      </c>
      <c r="H270" s="11">
        <f t="shared" si="21"/>
        <v>6117.42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145</v>
      </c>
      <c r="B271" s="20" t="s">
        <v>339</v>
      </c>
      <c r="C271" s="21" t="s">
        <v>12</v>
      </c>
      <c r="D271" s="22" t="s">
        <v>340</v>
      </c>
      <c r="E271" s="23">
        <v>19.573</v>
      </c>
      <c r="F271" s="22">
        <v>7189.35</v>
      </c>
      <c r="G271" s="11">
        <f t="shared" si="21"/>
        <v>19.573</v>
      </c>
      <c r="H271" s="11">
        <f t="shared" si="21"/>
        <v>7189.35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146</v>
      </c>
      <c r="B272" s="20" t="s">
        <v>341</v>
      </c>
      <c r="C272" s="21" t="s">
        <v>62</v>
      </c>
      <c r="D272" s="22">
        <v>17</v>
      </c>
      <c r="E272" s="23">
        <v>44</v>
      </c>
      <c r="F272" s="22">
        <v>748</v>
      </c>
      <c r="G272" s="11">
        <f t="shared" si="21"/>
        <v>44</v>
      </c>
      <c r="H272" s="11">
        <f t="shared" si="21"/>
        <v>748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19">
        <v>147</v>
      </c>
      <c r="B273" s="20" t="s">
        <v>342</v>
      </c>
      <c r="C273" s="21" t="s">
        <v>21</v>
      </c>
      <c r="D273" s="22" t="s">
        <v>343</v>
      </c>
      <c r="E273" s="23">
        <v>5</v>
      </c>
      <c r="F273" s="22">
        <v>106.55000000000001</v>
      </c>
      <c r="G273" s="11">
        <f t="shared" si="21"/>
        <v>5</v>
      </c>
      <c r="H273" s="11">
        <f t="shared" si="21"/>
        <v>106.55000000000001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x14ac:dyDescent="0.2">
      <c r="A274" s="19">
        <v>148</v>
      </c>
      <c r="B274" s="20" t="s">
        <v>344</v>
      </c>
      <c r="C274" s="21" t="s">
        <v>86</v>
      </c>
      <c r="D274" s="22">
        <v>704</v>
      </c>
      <c r="E274" s="23">
        <v>5</v>
      </c>
      <c r="F274" s="22">
        <v>3520</v>
      </c>
      <c r="G274" s="11">
        <f t="shared" si="21"/>
        <v>5</v>
      </c>
      <c r="H274" s="11">
        <f t="shared" si="21"/>
        <v>3520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x14ac:dyDescent="0.2">
      <c r="A275" s="19">
        <v>149</v>
      </c>
      <c r="B275" s="20" t="s">
        <v>345</v>
      </c>
      <c r="C275" s="21" t="s">
        <v>28</v>
      </c>
      <c r="D275" s="22">
        <v>163</v>
      </c>
      <c r="E275" s="23">
        <v>2</v>
      </c>
      <c r="F275" s="22">
        <v>326</v>
      </c>
      <c r="G275" s="11">
        <f t="shared" si="21"/>
        <v>2</v>
      </c>
      <c r="H275" s="11">
        <f t="shared" si="21"/>
        <v>326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x14ac:dyDescent="0.2">
      <c r="A276" s="19">
        <v>150</v>
      </c>
      <c r="B276" s="20" t="s">
        <v>346</v>
      </c>
      <c r="C276" s="21" t="s">
        <v>28</v>
      </c>
      <c r="D276" s="22">
        <v>163</v>
      </c>
      <c r="E276" s="23">
        <v>1</v>
      </c>
      <c r="F276" s="22">
        <v>163</v>
      </c>
      <c r="G276" s="11">
        <f t="shared" si="21"/>
        <v>1</v>
      </c>
      <c r="H276" s="11">
        <f t="shared" si="21"/>
        <v>163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x14ac:dyDescent="0.2">
      <c r="A277" s="19">
        <v>151</v>
      </c>
      <c r="B277" s="20" t="s">
        <v>347</v>
      </c>
      <c r="C277" s="21" t="s">
        <v>191</v>
      </c>
      <c r="D277" s="22">
        <v>2960</v>
      </c>
      <c r="E277" s="23">
        <v>0.35000000000000003</v>
      </c>
      <c r="F277" s="22">
        <v>1036</v>
      </c>
      <c r="G277" s="11">
        <f t="shared" ref="G277:G300" si="22">E277</f>
        <v>0.35000000000000003</v>
      </c>
      <c r="H277" s="11">
        <f t="shared" ref="H277:H300" si="23">F277</f>
        <v>1036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x14ac:dyDescent="0.2">
      <c r="A278" s="19">
        <v>152</v>
      </c>
      <c r="B278" s="20" t="s">
        <v>348</v>
      </c>
      <c r="C278" s="21" t="s">
        <v>127</v>
      </c>
      <c r="D278" s="22" t="s">
        <v>349</v>
      </c>
      <c r="E278" s="23">
        <v>1</v>
      </c>
      <c r="F278" s="22">
        <v>1556.0700000000002</v>
      </c>
      <c r="G278" s="11">
        <f t="shared" si="22"/>
        <v>1</v>
      </c>
      <c r="H278" s="11">
        <f t="shared" si="23"/>
        <v>1556.0700000000002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x14ac:dyDescent="0.2">
      <c r="A279" s="19">
        <v>153</v>
      </c>
      <c r="B279" s="20" t="s">
        <v>350</v>
      </c>
      <c r="C279" s="21" t="s">
        <v>21</v>
      </c>
      <c r="D279" s="22">
        <v>26</v>
      </c>
      <c r="E279" s="23">
        <v>19</v>
      </c>
      <c r="F279" s="22">
        <v>494</v>
      </c>
      <c r="G279" s="11">
        <f t="shared" si="22"/>
        <v>19</v>
      </c>
      <c r="H279" s="11">
        <f t="shared" si="23"/>
        <v>494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x14ac:dyDescent="0.2">
      <c r="A280" s="19">
        <v>154</v>
      </c>
      <c r="B280" s="20" t="s">
        <v>351</v>
      </c>
      <c r="C280" s="21" t="s">
        <v>18</v>
      </c>
      <c r="D280" s="22" t="s">
        <v>352</v>
      </c>
      <c r="E280" s="23">
        <v>2</v>
      </c>
      <c r="F280" s="22">
        <v>696.44</v>
      </c>
      <c r="G280" s="11">
        <f t="shared" si="22"/>
        <v>2</v>
      </c>
      <c r="H280" s="11">
        <f t="shared" si="23"/>
        <v>696.44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12" customFormat="1" x14ac:dyDescent="0.2">
      <c r="A281" s="19">
        <v>155</v>
      </c>
      <c r="B281" s="20" t="s">
        <v>353</v>
      </c>
      <c r="C281" s="21" t="s">
        <v>62</v>
      </c>
      <c r="D281" s="22">
        <v>275</v>
      </c>
      <c r="E281" s="23">
        <v>4</v>
      </c>
      <c r="F281" s="22">
        <v>1100</v>
      </c>
      <c r="G281" s="11">
        <f t="shared" si="22"/>
        <v>4</v>
      </c>
      <c r="H281" s="11">
        <f t="shared" si="23"/>
        <v>1100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4" s="12" customFormat="1" x14ac:dyDescent="0.2">
      <c r="A282" s="19">
        <v>156</v>
      </c>
      <c r="B282" s="20" t="s">
        <v>354</v>
      </c>
      <c r="C282" s="21" t="s">
        <v>12</v>
      </c>
      <c r="D282" s="22">
        <v>3000</v>
      </c>
      <c r="E282" s="23">
        <v>0.5</v>
      </c>
      <c r="F282" s="22">
        <v>1500</v>
      </c>
      <c r="G282" s="11">
        <f t="shared" si="22"/>
        <v>0.5</v>
      </c>
      <c r="H282" s="11">
        <f t="shared" si="23"/>
        <v>1500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4" s="12" customFormat="1" x14ac:dyDescent="0.2">
      <c r="A283" s="19">
        <v>157</v>
      </c>
      <c r="B283" s="20" t="s">
        <v>355</v>
      </c>
      <c r="C283" s="21" t="s">
        <v>18</v>
      </c>
      <c r="D283" s="22">
        <v>80</v>
      </c>
      <c r="E283" s="23">
        <v>2</v>
      </c>
      <c r="F283" s="22">
        <v>160</v>
      </c>
      <c r="G283" s="11">
        <f t="shared" si="22"/>
        <v>2</v>
      </c>
      <c r="H283" s="11">
        <f t="shared" si="23"/>
        <v>160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4" s="12" customFormat="1" x14ac:dyDescent="0.2">
      <c r="A284" s="19">
        <v>158</v>
      </c>
      <c r="B284" s="20" t="s">
        <v>356</v>
      </c>
      <c r="C284" s="21" t="s">
        <v>62</v>
      </c>
      <c r="D284" s="22" t="s">
        <v>357</v>
      </c>
      <c r="E284" s="23">
        <v>1</v>
      </c>
      <c r="F284" s="22">
        <v>132.5</v>
      </c>
      <c r="G284" s="11">
        <f t="shared" si="22"/>
        <v>1</v>
      </c>
      <c r="H284" s="11">
        <f t="shared" si="23"/>
        <v>132.5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4" s="12" customFormat="1" x14ac:dyDescent="0.2">
      <c r="A285" s="19">
        <v>159</v>
      </c>
      <c r="B285" s="20" t="s">
        <v>358</v>
      </c>
      <c r="C285" s="21" t="s">
        <v>62</v>
      </c>
      <c r="D285" s="22" t="s">
        <v>359</v>
      </c>
      <c r="E285" s="23">
        <v>1</v>
      </c>
      <c r="F285" s="22">
        <v>141.88</v>
      </c>
      <c r="G285" s="11">
        <f t="shared" si="22"/>
        <v>1</v>
      </c>
      <c r="H285" s="11">
        <f t="shared" si="23"/>
        <v>141.88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x14ac:dyDescent="0.2">
      <c r="A286" s="19">
        <v>160</v>
      </c>
      <c r="B286" s="20" t="s">
        <v>360</v>
      </c>
      <c r="C286" s="21" t="s">
        <v>28</v>
      </c>
      <c r="D286" s="22" t="s">
        <v>361</v>
      </c>
      <c r="E286" s="23">
        <v>13</v>
      </c>
      <c r="F286" s="22">
        <v>922.35</v>
      </c>
      <c r="G286" s="11">
        <f t="shared" si="22"/>
        <v>13</v>
      </c>
      <c r="H286" s="11">
        <f t="shared" si="23"/>
        <v>922.35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12" customFormat="1" ht="14.25" customHeight="1" x14ac:dyDescent="0.2">
      <c r="A287" s="19">
        <v>161</v>
      </c>
      <c r="B287" s="20" t="s">
        <v>362</v>
      </c>
      <c r="C287" s="21" t="s">
        <v>18</v>
      </c>
      <c r="D287" s="22">
        <v>5000</v>
      </c>
      <c r="E287" s="23">
        <v>1</v>
      </c>
      <c r="F287" s="22">
        <v>5000</v>
      </c>
      <c r="G287" s="11">
        <f t="shared" si="22"/>
        <v>1</v>
      </c>
      <c r="H287" s="11">
        <f t="shared" si="23"/>
        <v>5000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4" s="12" customFormat="1" x14ac:dyDescent="0.2">
      <c r="A288" s="19">
        <v>162</v>
      </c>
      <c r="B288" s="20" t="s">
        <v>363</v>
      </c>
      <c r="C288" s="21" t="s">
        <v>18</v>
      </c>
      <c r="D288" s="22" t="s">
        <v>364</v>
      </c>
      <c r="E288" s="23">
        <v>10</v>
      </c>
      <c r="F288" s="22">
        <v>1261.68</v>
      </c>
      <c r="G288" s="11">
        <f t="shared" si="22"/>
        <v>10</v>
      </c>
      <c r="H288" s="11">
        <f t="shared" si="23"/>
        <v>1261.68</v>
      </c>
      <c r="I288" s="11" t="e">
        <f>#REF!</f>
        <v>#REF!</v>
      </c>
      <c r="J288" s="11" t="e">
        <f>#REF!</f>
        <v>#REF!</v>
      </c>
      <c r="K288" s="11" t="e">
        <f>#REF!</f>
        <v>#REF!</v>
      </c>
      <c r="L288" s="11" t="e">
        <f>#REF!</f>
        <v>#REF!</v>
      </c>
      <c r="M288" s="11" t="e">
        <f>#REF!</f>
        <v>#REF!</v>
      </c>
      <c r="N288" s="11" t="e">
        <f>#REF!</f>
        <v>#REF!</v>
      </c>
    </row>
    <row r="289" spans="1:15" s="12" customFormat="1" x14ac:dyDescent="0.2">
      <c r="A289" s="19">
        <v>163</v>
      </c>
      <c r="B289" s="20" t="s">
        <v>365</v>
      </c>
      <c r="C289" s="21" t="s">
        <v>62</v>
      </c>
      <c r="D289" s="22" t="s">
        <v>366</v>
      </c>
      <c r="E289" s="23">
        <v>20</v>
      </c>
      <c r="F289" s="22">
        <v>370.09000000000003</v>
      </c>
      <c r="G289" s="11">
        <f t="shared" si="22"/>
        <v>20</v>
      </c>
      <c r="H289" s="11">
        <f t="shared" si="23"/>
        <v>370.09000000000003</v>
      </c>
      <c r="I289" s="11" t="e">
        <f>#REF!</f>
        <v>#REF!</v>
      </c>
      <c r="J289" s="11" t="e">
        <f>#REF!</f>
        <v>#REF!</v>
      </c>
      <c r="K289" s="11" t="e">
        <f>#REF!</f>
        <v>#REF!</v>
      </c>
      <c r="L289" s="11" t="e">
        <f>#REF!</f>
        <v>#REF!</v>
      </c>
      <c r="M289" s="11" t="e">
        <f>#REF!</f>
        <v>#REF!</v>
      </c>
      <c r="N289" s="11" t="e">
        <f>#REF!</f>
        <v>#REF!</v>
      </c>
    </row>
    <row r="290" spans="1:15" s="12" customFormat="1" ht="15.75" customHeight="1" x14ac:dyDescent="0.2">
      <c r="A290" s="19">
        <v>164</v>
      </c>
      <c r="B290" s="20" t="s">
        <v>367</v>
      </c>
      <c r="C290" s="21" t="s">
        <v>127</v>
      </c>
      <c r="D290" s="22" t="s">
        <v>368</v>
      </c>
      <c r="E290" s="23">
        <v>2</v>
      </c>
      <c r="F290" s="22">
        <v>211.96</v>
      </c>
      <c r="G290" s="11">
        <f t="shared" si="22"/>
        <v>2</v>
      </c>
      <c r="H290" s="11">
        <f t="shared" si="23"/>
        <v>211.96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5" s="12" customFormat="1" ht="15" customHeight="1" x14ac:dyDescent="0.2">
      <c r="A291" s="19">
        <v>165</v>
      </c>
      <c r="B291" s="20" t="s">
        <v>369</v>
      </c>
      <c r="C291" s="21" t="s">
        <v>60</v>
      </c>
      <c r="D291" s="22" t="s">
        <v>370</v>
      </c>
      <c r="E291" s="23">
        <v>1</v>
      </c>
      <c r="F291" s="22">
        <v>3684.1200000000003</v>
      </c>
      <c r="G291" s="11">
        <f t="shared" si="22"/>
        <v>1</v>
      </c>
      <c r="H291" s="11">
        <f t="shared" si="23"/>
        <v>3684.1200000000003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5" s="12" customFormat="1" x14ac:dyDescent="0.2">
      <c r="A292" s="19">
        <v>166</v>
      </c>
      <c r="B292" s="20" t="s">
        <v>371</v>
      </c>
      <c r="C292" s="21" t="s">
        <v>28</v>
      </c>
      <c r="D292" s="22" t="s">
        <v>372</v>
      </c>
      <c r="E292" s="23">
        <v>50</v>
      </c>
      <c r="F292" s="22">
        <v>507.5</v>
      </c>
      <c r="G292" s="11">
        <f t="shared" si="22"/>
        <v>50</v>
      </c>
      <c r="H292" s="11">
        <f t="shared" si="23"/>
        <v>507.5</v>
      </c>
      <c r="I292" s="11" t="e">
        <f>#REF!</f>
        <v>#REF!</v>
      </c>
      <c r="J292" s="11" t="e">
        <f>#REF!</f>
        <v>#REF!</v>
      </c>
      <c r="K292" s="11" t="e">
        <f>#REF!</f>
        <v>#REF!</v>
      </c>
      <c r="L292" s="11" t="e">
        <f>#REF!</f>
        <v>#REF!</v>
      </c>
      <c r="M292" s="11" t="e">
        <f>#REF!</f>
        <v>#REF!</v>
      </c>
      <c r="N292" s="11" t="e">
        <f>#REF!</f>
        <v>#REF!</v>
      </c>
    </row>
    <row r="293" spans="1:15" s="12" customFormat="1" ht="13.5" customHeight="1" x14ac:dyDescent="0.2">
      <c r="A293" s="19">
        <v>167</v>
      </c>
      <c r="B293" s="20" t="s">
        <v>373</v>
      </c>
      <c r="C293" s="21" t="s">
        <v>75</v>
      </c>
      <c r="D293" s="22" t="s">
        <v>374</v>
      </c>
      <c r="E293" s="23">
        <v>4</v>
      </c>
      <c r="F293" s="22">
        <v>706.54000000000008</v>
      </c>
      <c r="G293" s="11">
        <f t="shared" si="22"/>
        <v>4</v>
      </c>
      <c r="H293" s="11">
        <f t="shared" si="23"/>
        <v>706.54000000000008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5" s="12" customFormat="1" x14ac:dyDescent="0.2">
      <c r="A294" s="19">
        <v>168</v>
      </c>
      <c r="B294" s="20" t="s">
        <v>375</v>
      </c>
      <c r="C294" s="21" t="s">
        <v>12</v>
      </c>
      <c r="D294" s="22">
        <v>2300</v>
      </c>
      <c r="E294" s="23">
        <v>0.2</v>
      </c>
      <c r="F294" s="22">
        <v>460</v>
      </c>
      <c r="G294" s="11">
        <f t="shared" si="22"/>
        <v>0.2</v>
      </c>
      <c r="H294" s="11">
        <f t="shared" si="23"/>
        <v>460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5" s="12" customFormat="1" x14ac:dyDescent="0.2">
      <c r="A295" s="19">
        <v>169</v>
      </c>
      <c r="B295" s="20" t="s">
        <v>376</v>
      </c>
      <c r="C295" s="21" t="s">
        <v>12</v>
      </c>
      <c r="D295" s="22">
        <v>2300</v>
      </c>
      <c r="E295" s="23">
        <v>0.25</v>
      </c>
      <c r="F295" s="22">
        <v>575</v>
      </c>
      <c r="G295" s="11">
        <f t="shared" si="22"/>
        <v>0.25</v>
      </c>
      <c r="H295" s="11">
        <f t="shared" si="23"/>
        <v>575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5" s="12" customFormat="1" x14ac:dyDescent="0.2">
      <c r="A296" s="19">
        <v>170</v>
      </c>
      <c r="B296" s="20" t="s">
        <v>165</v>
      </c>
      <c r="C296" s="21" t="s">
        <v>62</v>
      </c>
      <c r="D296" s="22" t="s">
        <v>166</v>
      </c>
      <c r="E296" s="23">
        <v>3150</v>
      </c>
      <c r="F296" s="22">
        <v>2929.5</v>
      </c>
      <c r="G296" s="11">
        <f t="shared" si="22"/>
        <v>3150</v>
      </c>
      <c r="H296" s="11">
        <f t="shared" si="23"/>
        <v>2929.5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12" customFormat="1" x14ac:dyDescent="0.2">
      <c r="A297" s="19">
        <v>171</v>
      </c>
      <c r="B297" s="20" t="s">
        <v>167</v>
      </c>
      <c r="C297" s="21" t="s">
        <v>18</v>
      </c>
      <c r="D297" s="22" t="s">
        <v>377</v>
      </c>
      <c r="E297" s="23">
        <v>267</v>
      </c>
      <c r="F297" s="22">
        <v>383.21000000000004</v>
      </c>
      <c r="G297" s="11">
        <f t="shared" si="22"/>
        <v>267</v>
      </c>
      <c r="H297" s="11">
        <f t="shared" si="23"/>
        <v>383.21000000000004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12" customFormat="1" x14ac:dyDescent="0.2">
      <c r="A298" s="19">
        <v>172</v>
      </c>
      <c r="B298" s="20" t="s">
        <v>169</v>
      </c>
      <c r="C298" s="21" t="s">
        <v>18</v>
      </c>
      <c r="D298" s="22" t="s">
        <v>378</v>
      </c>
      <c r="E298" s="23">
        <v>342</v>
      </c>
      <c r="F298" s="22">
        <v>514.08000000000004</v>
      </c>
      <c r="G298" s="11">
        <f t="shared" si="22"/>
        <v>342</v>
      </c>
      <c r="H298" s="11">
        <f t="shared" si="23"/>
        <v>514.08000000000004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5" s="12" customFormat="1" x14ac:dyDescent="0.2">
      <c r="A299" s="19">
        <v>173</v>
      </c>
      <c r="B299" s="20" t="s">
        <v>171</v>
      </c>
      <c r="C299" s="21" t="s">
        <v>18</v>
      </c>
      <c r="D299" s="22" t="s">
        <v>172</v>
      </c>
      <c r="E299" s="23">
        <v>403</v>
      </c>
      <c r="F299" s="22">
        <v>370.76</v>
      </c>
      <c r="G299" s="11">
        <f t="shared" si="22"/>
        <v>403</v>
      </c>
      <c r="H299" s="11">
        <f t="shared" si="23"/>
        <v>370.76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5" s="12" customFormat="1" ht="13.5" thickBot="1" x14ac:dyDescent="0.25">
      <c r="A300" s="19">
        <v>174</v>
      </c>
      <c r="B300" s="20" t="s">
        <v>17</v>
      </c>
      <c r="C300" s="21" t="s">
        <v>18</v>
      </c>
      <c r="D300" s="22" t="s">
        <v>173</v>
      </c>
      <c r="E300" s="23">
        <v>140</v>
      </c>
      <c r="F300" s="22">
        <v>147</v>
      </c>
      <c r="G300" s="11">
        <f t="shared" si="22"/>
        <v>140</v>
      </c>
      <c r="H300" s="11">
        <f t="shared" si="23"/>
        <v>147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5" s="6" customFormat="1" ht="13.5" thickBot="1" x14ac:dyDescent="0.25">
      <c r="A301" s="13"/>
      <c r="B301" s="14"/>
      <c r="C301" s="14"/>
      <c r="D301" s="15"/>
      <c r="E301" s="16">
        <f>SUM(Лист1!G113:G300)</f>
        <v>79202.371000000043</v>
      </c>
      <c r="F301" s="17">
        <f>SUM(Лист1!H113:H300)</f>
        <v>423804.84</v>
      </c>
    </row>
    <row r="302" spans="1:15" s="10" customFormat="1" ht="15" customHeight="1" thickBot="1" x14ac:dyDescent="0.25">
      <c r="A302" s="27" t="s">
        <v>496</v>
      </c>
      <c r="B302" s="8"/>
      <c r="C302" s="8"/>
      <c r="D302" s="8"/>
      <c r="E302" s="9"/>
      <c r="F302" s="8"/>
    </row>
    <row r="303" spans="1:15" s="10" customFormat="1" ht="15" hidden="1" customHeight="1" thickBot="1" x14ac:dyDescent="0.25">
      <c r="A303" s="24"/>
      <c r="B303" s="25"/>
      <c r="C303" s="25"/>
      <c r="D303" s="25"/>
      <c r="E303" s="26"/>
      <c r="F303" s="25"/>
      <c r="O303" s="10" t="s">
        <v>10</v>
      </c>
    </row>
    <row r="304" spans="1:15" s="12" customFormat="1" x14ac:dyDescent="0.2">
      <c r="A304" s="19">
        <v>1</v>
      </c>
      <c r="B304" s="20" t="s">
        <v>379</v>
      </c>
      <c r="C304" s="21" t="s">
        <v>28</v>
      </c>
      <c r="D304" s="22" t="s">
        <v>380</v>
      </c>
      <c r="E304" s="23">
        <v>1</v>
      </c>
      <c r="F304" s="22">
        <v>14.56</v>
      </c>
      <c r="G304" s="11">
        <f t="shared" ref="G304:H306" si="24">E304</f>
        <v>1</v>
      </c>
      <c r="H304" s="11">
        <f t="shared" si="24"/>
        <v>14.56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12" customFormat="1" x14ac:dyDescent="0.2">
      <c r="A305" s="19">
        <v>2</v>
      </c>
      <c r="B305" s="20" t="s">
        <v>381</v>
      </c>
      <c r="C305" s="21" t="s">
        <v>86</v>
      </c>
      <c r="D305" s="22">
        <v>650</v>
      </c>
      <c r="E305" s="23">
        <v>0.1</v>
      </c>
      <c r="F305" s="22">
        <v>65</v>
      </c>
      <c r="G305" s="11">
        <f t="shared" si="24"/>
        <v>0.1</v>
      </c>
      <c r="H305" s="11">
        <f t="shared" si="24"/>
        <v>65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 t="e">
        <f>#REF!</f>
        <v>#REF!</v>
      </c>
      <c r="M305" s="11" t="e">
        <f>#REF!</f>
        <v>#REF!</v>
      </c>
      <c r="N305" s="11" t="e">
        <f>#REF!</f>
        <v>#REF!</v>
      </c>
    </row>
    <row r="306" spans="1:15" s="12" customFormat="1" ht="13.5" thickBot="1" x14ac:dyDescent="0.25">
      <c r="A306" s="19">
        <v>3</v>
      </c>
      <c r="B306" s="20" t="s">
        <v>382</v>
      </c>
      <c r="C306" s="21" t="s">
        <v>28</v>
      </c>
      <c r="D306" s="22" t="s">
        <v>383</v>
      </c>
      <c r="E306" s="23">
        <v>30</v>
      </c>
      <c r="F306" s="22">
        <v>440.74</v>
      </c>
      <c r="G306" s="11">
        <f t="shared" si="24"/>
        <v>30</v>
      </c>
      <c r="H306" s="11">
        <f t="shared" si="24"/>
        <v>440.74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 t="e">
        <f>#REF!</f>
        <v>#REF!</v>
      </c>
      <c r="M306" s="11" t="e">
        <f>#REF!</f>
        <v>#REF!</v>
      </c>
      <c r="N306" s="11" t="e">
        <f>#REF!</f>
        <v>#REF!</v>
      </c>
    </row>
    <row r="307" spans="1:15" s="6" customFormat="1" ht="13.5" thickBot="1" x14ac:dyDescent="0.25">
      <c r="A307" s="13"/>
      <c r="B307" s="14"/>
      <c r="C307" s="14"/>
      <c r="D307" s="15"/>
      <c r="E307" s="16">
        <f>SUM(Лист1!G302:G306)</f>
        <v>31.1</v>
      </c>
      <c r="F307" s="17">
        <f>SUM(Лист1!H302:H306)</f>
        <v>520.29999999999995</v>
      </c>
    </row>
    <row r="308" spans="1:15" s="10" customFormat="1" ht="15" customHeight="1" thickBot="1" x14ac:dyDescent="0.25">
      <c r="A308" s="27" t="s">
        <v>497</v>
      </c>
      <c r="B308" s="8"/>
      <c r="C308" s="8"/>
      <c r="D308" s="8"/>
      <c r="E308" s="9"/>
      <c r="F308" s="8"/>
    </row>
    <row r="309" spans="1:15" s="10" customFormat="1" ht="15" hidden="1" customHeight="1" thickBot="1" x14ac:dyDescent="0.25">
      <c r="A309" s="24"/>
      <c r="B309" s="25"/>
      <c r="C309" s="25"/>
      <c r="D309" s="25"/>
      <c r="E309" s="26"/>
      <c r="F309" s="25"/>
      <c r="O309" s="10" t="s">
        <v>10</v>
      </c>
    </row>
    <row r="310" spans="1:15" s="12" customFormat="1" ht="14.25" customHeight="1" x14ac:dyDescent="0.2">
      <c r="A310" s="19">
        <v>1</v>
      </c>
      <c r="B310" s="20" t="s">
        <v>384</v>
      </c>
      <c r="C310" s="21" t="s">
        <v>18</v>
      </c>
      <c r="D310" s="22" t="s">
        <v>385</v>
      </c>
      <c r="E310" s="23">
        <v>490</v>
      </c>
      <c r="F310" s="22">
        <v>10299.800000000001</v>
      </c>
      <c r="G310" s="11">
        <f t="shared" ref="G310:H316" si="25">E310</f>
        <v>490</v>
      </c>
      <c r="H310" s="11">
        <f t="shared" si="25"/>
        <v>10299.800000000001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ht="25.5" x14ac:dyDescent="0.2">
      <c r="A311" s="19">
        <v>2</v>
      </c>
      <c r="B311" s="20" t="s">
        <v>386</v>
      </c>
      <c r="C311" s="21" t="s">
        <v>18</v>
      </c>
      <c r="D311" s="22" t="s">
        <v>387</v>
      </c>
      <c r="E311" s="23">
        <v>490</v>
      </c>
      <c r="F311" s="22">
        <v>9702</v>
      </c>
      <c r="G311" s="11">
        <f t="shared" si="25"/>
        <v>490</v>
      </c>
      <c r="H311" s="11">
        <f t="shared" si="25"/>
        <v>9702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ht="15.75" customHeight="1" x14ac:dyDescent="0.2">
      <c r="A312" s="19">
        <v>3</v>
      </c>
      <c r="B312" s="20" t="s">
        <v>388</v>
      </c>
      <c r="C312" s="21" t="s">
        <v>18</v>
      </c>
      <c r="D312" s="22" t="s">
        <v>389</v>
      </c>
      <c r="E312" s="23">
        <v>1280</v>
      </c>
      <c r="F312" s="22">
        <v>22835.200000000001</v>
      </c>
      <c r="G312" s="11">
        <f t="shared" si="25"/>
        <v>1280</v>
      </c>
      <c r="H312" s="11">
        <f t="shared" si="25"/>
        <v>22835.200000000001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12" customFormat="1" ht="15.75" customHeight="1" x14ac:dyDescent="0.2">
      <c r="A313" s="19">
        <v>4</v>
      </c>
      <c r="B313" s="20" t="s">
        <v>390</v>
      </c>
      <c r="C313" s="21" t="s">
        <v>18</v>
      </c>
      <c r="D313" s="22" t="s">
        <v>391</v>
      </c>
      <c r="E313" s="23">
        <v>4098</v>
      </c>
      <c r="F313" s="22">
        <v>23850.36</v>
      </c>
      <c r="G313" s="11">
        <f t="shared" si="25"/>
        <v>4098</v>
      </c>
      <c r="H313" s="11">
        <f t="shared" si="25"/>
        <v>23850.36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5" s="12" customFormat="1" ht="15.75" customHeight="1" x14ac:dyDescent="0.2">
      <c r="A314" s="19">
        <v>5</v>
      </c>
      <c r="B314" s="20" t="s">
        <v>392</v>
      </c>
      <c r="C314" s="21" t="s">
        <v>18</v>
      </c>
      <c r="D314" s="22" t="s">
        <v>393</v>
      </c>
      <c r="E314" s="23">
        <v>4412</v>
      </c>
      <c r="F314" s="22">
        <v>25369</v>
      </c>
      <c r="G314" s="11">
        <f t="shared" si="25"/>
        <v>4412</v>
      </c>
      <c r="H314" s="11">
        <f t="shared" si="25"/>
        <v>25369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2" customFormat="1" ht="25.5" x14ac:dyDescent="0.2">
      <c r="A315" s="19">
        <v>6</v>
      </c>
      <c r="B315" s="20" t="s">
        <v>394</v>
      </c>
      <c r="C315" s="21" t="s">
        <v>395</v>
      </c>
      <c r="D315" s="22" t="s">
        <v>396</v>
      </c>
      <c r="E315" s="23">
        <v>7</v>
      </c>
      <c r="F315" s="22">
        <v>10886.4</v>
      </c>
      <c r="G315" s="11">
        <f t="shared" si="25"/>
        <v>7</v>
      </c>
      <c r="H315" s="11">
        <f t="shared" si="25"/>
        <v>10886.4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 t="e">
        <f>#REF!</f>
        <v>#REF!</v>
      </c>
      <c r="M315" s="11" t="e">
        <f>#REF!</f>
        <v>#REF!</v>
      </c>
      <c r="N315" s="11" t="e">
        <f>#REF!</f>
        <v>#REF!</v>
      </c>
    </row>
    <row r="316" spans="1:15" s="12" customFormat="1" ht="26.25" thickBot="1" x14ac:dyDescent="0.25">
      <c r="A316" s="19">
        <v>7</v>
      </c>
      <c r="B316" s="20" t="s">
        <v>397</v>
      </c>
      <c r="C316" s="21" t="s">
        <v>395</v>
      </c>
      <c r="D316" s="22">
        <v>2500</v>
      </c>
      <c r="E316" s="23">
        <v>11</v>
      </c>
      <c r="F316" s="22">
        <v>27500</v>
      </c>
      <c r="G316" s="11">
        <f t="shared" si="25"/>
        <v>11</v>
      </c>
      <c r="H316" s="11">
        <f t="shared" si="25"/>
        <v>27500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5" s="6" customFormat="1" ht="13.5" thickBot="1" x14ac:dyDescent="0.25">
      <c r="A317" s="13"/>
      <c r="B317" s="14"/>
      <c r="C317" s="14"/>
      <c r="D317" s="15"/>
      <c r="E317" s="16">
        <f>SUM(Лист1!G308:G316)</f>
        <v>10788</v>
      </c>
      <c r="F317" s="17">
        <f>SUM(Лист1!H308:H316)</f>
        <v>130442.76</v>
      </c>
    </row>
    <row r="318" spans="1:15" s="10" customFormat="1" ht="15" customHeight="1" thickBot="1" x14ac:dyDescent="0.25">
      <c r="A318" s="27" t="s">
        <v>498</v>
      </c>
      <c r="B318" s="8"/>
      <c r="C318" s="8"/>
      <c r="D318" s="8"/>
      <c r="E318" s="9"/>
      <c r="F318" s="8"/>
    </row>
    <row r="319" spans="1:15" s="10" customFormat="1" ht="15" hidden="1" customHeight="1" thickBot="1" x14ac:dyDescent="0.25">
      <c r="A319" s="24"/>
      <c r="B319" s="25"/>
      <c r="C319" s="25"/>
      <c r="D319" s="25"/>
      <c r="E319" s="26"/>
      <c r="F319" s="25"/>
      <c r="O319" s="10" t="s">
        <v>10</v>
      </c>
    </row>
    <row r="320" spans="1:15" s="12" customFormat="1" ht="13.5" thickBot="1" x14ac:dyDescent="0.25">
      <c r="A320" s="19">
        <v>1</v>
      </c>
      <c r="B320" s="20" t="s">
        <v>398</v>
      </c>
      <c r="C320" s="21" t="s">
        <v>12</v>
      </c>
      <c r="D320" s="22">
        <v>60</v>
      </c>
      <c r="E320" s="23">
        <v>7.0000000000000007E-2</v>
      </c>
      <c r="F320" s="22">
        <v>4.2</v>
      </c>
      <c r="G320" s="11">
        <f>E320</f>
        <v>7.0000000000000007E-2</v>
      </c>
      <c r="H320" s="11">
        <f>F320</f>
        <v>4.2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5" s="10" customFormat="1" ht="15" customHeight="1" thickBot="1" x14ac:dyDescent="0.25">
      <c r="A321" s="27" t="s">
        <v>499</v>
      </c>
      <c r="B321" s="8"/>
      <c r="C321" s="8"/>
      <c r="D321" s="8"/>
      <c r="E321" s="9"/>
      <c r="F321" s="8"/>
    </row>
    <row r="322" spans="1:15" s="10" customFormat="1" ht="15" hidden="1" customHeight="1" thickBot="1" x14ac:dyDescent="0.25">
      <c r="A322" s="24"/>
      <c r="B322" s="25"/>
      <c r="C322" s="25"/>
      <c r="D322" s="25"/>
      <c r="E322" s="26"/>
      <c r="F322" s="25"/>
      <c r="O322" s="10" t="s">
        <v>10</v>
      </c>
    </row>
    <row r="323" spans="1:15" s="12" customFormat="1" x14ac:dyDescent="0.2">
      <c r="A323" s="19">
        <v>1</v>
      </c>
      <c r="B323" s="20" t="s">
        <v>399</v>
      </c>
      <c r="C323" s="21" t="s">
        <v>400</v>
      </c>
      <c r="D323" s="22" t="s">
        <v>401</v>
      </c>
      <c r="E323" s="23">
        <v>530</v>
      </c>
      <c r="F323" s="22">
        <v>57075.700000000004</v>
      </c>
      <c r="G323" s="11">
        <f t="shared" ref="G323:G334" si="26">E323</f>
        <v>530</v>
      </c>
      <c r="H323" s="11">
        <f t="shared" ref="H323:H334" si="27">F323</f>
        <v>57075.700000000004</v>
      </c>
      <c r="I323" s="11" t="e">
        <f>#REF!</f>
        <v>#REF!</v>
      </c>
      <c r="J323" s="11" t="e">
        <f>#REF!</f>
        <v>#REF!</v>
      </c>
      <c r="K323" s="11" t="e">
        <f>#REF!</f>
        <v>#REF!</v>
      </c>
      <c r="L323" s="11" t="e">
        <f>#REF!</f>
        <v>#REF!</v>
      </c>
      <c r="M323" s="11" t="e">
        <f>#REF!</f>
        <v>#REF!</v>
      </c>
      <c r="N323" s="11" t="e">
        <f>#REF!</f>
        <v>#REF!</v>
      </c>
    </row>
    <row r="324" spans="1:15" s="12" customFormat="1" x14ac:dyDescent="0.2">
      <c r="A324" s="19">
        <v>2</v>
      </c>
      <c r="B324" s="20" t="s">
        <v>402</v>
      </c>
      <c r="C324" s="21" t="s">
        <v>400</v>
      </c>
      <c r="D324" s="22" t="s">
        <v>403</v>
      </c>
      <c r="E324" s="23">
        <v>470</v>
      </c>
      <c r="F324" s="22">
        <v>2687.9300000000003</v>
      </c>
      <c r="G324" s="11">
        <f t="shared" si="26"/>
        <v>470</v>
      </c>
      <c r="H324" s="11">
        <f t="shared" si="27"/>
        <v>2687.9300000000003</v>
      </c>
      <c r="I324" s="11" t="e">
        <f>#REF!</f>
        <v>#REF!</v>
      </c>
      <c r="J324" s="11" t="e">
        <f>#REF!</f>
        <v>#REF!</v>
      </c>
      <c r="K324" s="11" t="e">
        <f>#REF!</f>
        <v>#REF!</v>
      </c>
      <c r="L324" s="11" t="e">
        <f>#REF!</f>
        <v>#REF!</v>
      </c>
      <c r="M324" s="11" t="e">
        <f>#REF!</f>
        <v>#REF!</v>
      </c>
      <c r="N324" s="11" t="e">
        <f>#REF!</f>
        <v>#REF!</v>
      </c>
    </row>
    <row r="325" spans="1:15" s="12" customFormat="1" x14ac:dyDescent="0.2">
      <c r="A325" s="19">
        <v>3</v>
      </c>
      <c r="B325" s="20" t="s">
        <v>404</v>
      </c>
      <c r="C325" s="21" t="s">
        <v>400</v>
      </c>
      <c r="D325" s="22" t="s">
        <v>405</v>
      </c>
      <c r="E325" s="23">
        <v>1970</v>
      </c>
      <c r="F325" s="22">
        <v>8326.7200000000012</v>
      </c>
      <c r="G325" s="11">
        <f t="shared" si="26"/>
        <v>1970</v>
      </c>
      <c r="H325" s="11">
        <f t="shared" si="27"/>
        <v>8326.7200000000012</v>
      </c>
      <c r="I325" s="11" t="e">
        <f>#REF!</f>
        <v>#REF!</v>
      </c>
      <c r="J325" s="11" t="e">
        <f>#REF!</f>
        <v>#REF!</v>
      </c>
      <c r="K325" s="11" t="e">
        <f>#REF!</f>
        <v>#REF!</v>
      </c>
      <c r="L325" s="11" t="e">
        <f>#REF!</f>
        <v>#REF!</v>
      </c>
      <c r="M325" s="11" t="e">
        <f>#REF!</f>
        <v>#REF!</v>
      </c>
      <c r="N325" s="11" t="e">
        <f>#REF!</f>
        <v>#REF!</v>
      </c>
    </row>
    <row r="326" spans="1:15" s="12" customFormat="1" x14ac:dyDescent="0.2">
      <c r="A326" s="19">
        <v>4</v>
      </c>
      <c r="B326" s="20" t="s">
        <v>406</v>
      </c>
      <c r="C326" s="21" t="s">
        <v>400</v>
      </c>
      <c r="D326" s="22" t="s">
        <v>407</v>
      </c>
      <c r="E326" s="23">
        <v>2060</v>
      </c>
      <c r="F326" s="22">
        <v>11192.78</v>
      </c>
      <c r="G326" s="11">
        <f t="shared" si="26"/>
        <v>2060</v>
      </c>
      <c r="H326" s="11">
        <f t="shared" si="27"/>
        <v>11192.78</v>
      </c>
      <c r="I326" s="11" t="e">
        <f>#REF!</f>
        <v>#REF!</v>
      </c>
      <c r="J326" s="11" t="e">
        <f>#REF!</f>
        <v>#REF!</v>
      </c>
      <c r="K326" s="11" t="e">
        <f>#REF!</f>
        <v>#REF!</v>
      </c>
      <c r="L326" s="11" t="e">
        <f>#REF!</f>
        <v>#REF!</v>
      </c>
      <c r="M326" s="11" t="e">
        <f>#REF!</f>
        <v>#REF!</v>
      </c>
      <c r="N326" s="11" t="e">
        <f>#REF!</f>
        <v>#REF!</v>
      </c>
    </row>
    <row r="327" spans="1:15" s="12" customFormat="1" x14ac:dyDescent="0.2">
      <c r="A327" s="19">
        <v>5</v>
      </c>
      <c r="B327" s="20" t="s">
        <v>408</v>
      </c>
      <c r="C327" s="21" t="s">
        <v>400</v>
      </c>
      <c r="D327" s="22" t="s">
        <v>409</v>
      </c>
      <c r="E327" s="23">
        <v>320</v>
      </c>
      <c r="F327" s="22">
        <v>1212.48</v>
      </c>
      <c r="G327" s="11">
        <f t="shared" si="26"/>
        <v>320</v>
      </c>
      <c r="H327" s="11">
        <f t="shared" si="27"/>
        <v>1212.48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5" s="12" customFormat="1" x14ac:dyDescent="0.2">
      <c r="A328" s="19">
        <v>6</v>
      </c>
      <c r="B328" s="20" t="s">
        <v>410</v>
      </c>
      <c r="C328" s="21" t="s">
        <v>400</v>
      </c>
      <c r="D328" s="22" t="s">
        <v>411</v>
      </c>
      <c r="E328" s="23">
        <v>55</v>
      </c>
      <c r="F328" s="22">
        <v>1114.8500000000001</v>
      </c>
      <c r="G328" s="11">
        <f t="shared" si="26"/>
        <v>55</v>
      </c>
      <c r="H328" s="11">
        <f t="shared" si="27"/>
        <v>1114.8500000000001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5" s="12" customFormat="1" x14ac:dyDescent="0.2">
      <c r="A329" s="19">
        <v>7</v>
      </c>
      <c r="B329" s="20" t="s">
        <v>412</v>
      </c>
      <c r="C329" s="21" t="s">
        <v>400</v>
      </c>
      <c r="D329" s="22" t="s">
        <v>413</v>
      </c>
      <c r="E329" s="23">
        <v>10</v>
      </c>
      <c r="F329" s="22">
        <v>591.01</v>
      </c>
      <c r="G329" s="11">
        <f t="shared" si="26"/>
        <v>10</v>
      </c>
      <c r="H329" s="11">
        <f t="shared" si="27"/>
        <v>591.01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5" s="12" customFormat="1" x14ac:dyDescent="0.2">
      <c r="A330" s="19">
        <v>8</v>
      </c>
      <c r="B330" s="20" t="s">
        <v>414</v>
      </c>
      <c r="C330" s="21" t="s">
        <v>400</v>
      </c>
      <c r="D330" s="22" t="s">
        <v>415</v>
      </c>
      <c r="E330" s="23">
        <v>452</v>
      </c>
      <c r="F330" s="22">
        <v>16312.68</v>
      </c>
      <c r="G330" s="11">
        <f t="shared" si="26"/>
        <v>452</v>
      </c>
      <c r="H330" s="11">
        <f t="shared" si="27"/>
        <v>16312.68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5" s="12" customFormat="1" x14ac:dyDescent="0.2">
      <c r="A331" s="19">
        <v>9</v>
      </c>
      <c r="B331" s="20" t="s">
        <v>416</v>
      </c>
      <c r="C331" s="21" t="s">
        <v>400</v>
      </c>
      <c r="D331" s="22" t="s">
        <v>417</v>
      </c>
      <c r="E331" s="23">
        <v>1652</v>
      </c>
      <c r="F331" s="22">
        <v>200378.23</v>
      </c>
      <c r="G331" s="11">
        <f t="shared" si="26"/>
        <v>1652</v>
      </c>
      <c r="H331" s="11">
        <f t="shared" si="27"/>
        <v>200378.23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5" s="12" customFormat="1" x14ac:dyDescent="0.2">
      <c r="A332" s="19">
        <v>10</v>
      </c>
      <c r="B332" s="20" t="s">
        <v>418</v>
      </c>
      <c r="C332" s="21" t="s">
        <v>400</v>
      </c>
      <c r="D332" s="22" t="s">
        <v>419</v>
      </c>
      <c r="E332" s="23">
        <v>330</v>
      </c>
      <c r="F332" s="22">
        <v>43833.9</v>
      </c>
      <c r="G332" s="11">
        <f t="shared" si="26"/>
        <v>330</v>
      </c>
      <c r="H332" s="11">
        <f t="shared" si="27"/>
        <v>43833.9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 t="e">
        <f>#REF!</f>
        <v>#REF!</v>
      </c>
      <c r="M332" s="11" t="e">
        <f>#REF!</f>
        <v>#REF!</v>
      </c>
      <c r="N332" s="11" t="e">
        <f>#REF!</f>
        <v>#REF!</v>
      </c>
    </row>
    <row r="333" spans="1:15" s="12" customFormat="1" x14ac:dyDescent="0.2">
      <c r="A333" s="19">
        <v>11</v>
      </c>
      <c r="B333" s="20" t="s">
        <v>420</v>
      </c>
      <c r="C333" s="21" t="s">
        <v>400</v>
      </c>
      <c r="D333" s="22" t="s">
        <v>421</v>
      </c>
      <c r="E333" s="23">
        <v>1182</v>
      </c>
      <c r="F333" s="22">
        <v>72531.240000000005</v>
      </c>
      <c r="G333" s="11">
        <f t="shared" si="26"/>
        <v>1182</v>
      </c>
      <c r="H333" s="11">
        <f t="shared" si="27"/>
        <v>72531.240000000005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5" s="12" customFormat="1" ht="13.5" thickBot="1" x14ac:dyDescent="0.25">
      <c r="A334" s="19">
        <v>12</v>
      </c>
      <c r="B334" s="20" t="s">
        <v>422</v>
      </c>
      <c r="C334" s="21" t="s">
        <v>400</v>
      </c>
      <c r="D334" s="22" t="s">
        <v>423</v>
      </c>
      <c r="E334" s="23">
        <v>860</v>
      </c>
      <c r="F334" s="22">
        <v>4921.6400000000003</v>
      </c>
      <c r="G334" s="11">
        <f t="shared" si="26"/>
        <v>860</v>
      </c>
      <c r="H334" s="11">
        <f t="shared" si="27"/>
        <v>4921.6400000000003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5" s="10" customFormat="1" ht="15" customHeight="1" thickBot="1" x14ac:dyDescent="0.25">
      <c r="A335" s="27" t="s">
        <v>500</v>
      </c>
      <c r="B335" s="8"/>
      <c r="C335" s="8"/>
      <c r="D335" s="8"/>
      <c r="E335" s="9"/>
      <c r="F335" s="8"/>
    </row>
    <row r="336" spans="1:15" s="12" customFormat="1" x14ac:dyDescent="0.2">
      <c r="A336" s="19">
        <v>1</v>
      </c>
      <c r="B336" s="20" t="s">
        <v>424</v>
      </c>
      <c r="C336" s="21" t="s">
        <v>62</v>
      </c>
      <c r="D336" s="22" t="s">
        <v>425</v>
      </c>
      <c r="E336" s="23">
        <v>113</v>
      </c>
      <c r="F336" s="22">
        <v>347.63</v>
      </c>
      <c r="G336" s="11">
        <f t="shared" ref="G336:H338" si="28">E336</f>
        <v>113</v>
      </c>
      <c r="H336" s="11">
        <f t="shared" si="28"/>
        <v>347.63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x14ac:dyDescent="0.2">
      <c r="A337" s="19">
        <v>2</v>
      </c>
      <c r="B337" s="20" t="s">
        <v>426</v>
      </c>
      <c r="C337" s="21" t="s">
        <v>62</v>
      </c>
      <c r="D337" s="22" t="s">
        <v>427</v>
      </c>
      <c r="E337" s="23">
        <v>34</v>
      </c>
      <c r="F337" s="22">
        <v>1548.73</v>
      </c>
      <c r="G337" s="11">
        <f t="shared" si="28"/>
        <v>34</v>
      </c>
      <c r="H337" s="11">
        <f t="shared" si="28"/>
        <v>1548.73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ht="26.25" thickBot="1" x14ac:dyDescent="0.25">
      <c r="A338" s="19">
        <v>3</v>
      </c>
      <c r="B338" s="20" t="s">
        <v>428</v>
      </c>
      <c r="C338" s="21" t="s">
        <v>62</v>
      </c>
      <c r="D338" s="22" t="s">
        <v>429</v>
      </c>
      <c r="E338" s="23">
        <v>137</v>
      </c>
      <c r="F338" s="22">
        <v>230.67000000000002</v>
      </c>
      <c r="G338" s="11">
        <f t="shared" si="28"/>
        <v>137</v>
      </c>
      <c r="H338" s="11">
        <f t="shared" si="28"/>
        <v>230.67000000000002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6" customFormat="1" ht="13.5" thickBot="1" x14ac:dyDescent="0.25">
      <c r="A339" s="13"/>
      <c r="B339" s="14"/>
      <c r="C339" s="14"/>
      <c r="D339" s="15"/>
      <c r="E339" s="16">
        <f>SUM(Лист1!G341:G345)</f>
        <v>0</v>
      </c>
      <c r="F339" s="17">
        <f>SUM(Лист1!H341:H345)</f>
        <v>0</v>
      </c>
    </row>
    <row r="340" spans="1:15" s="6" customFormat="1" ht="13.5" thickBot="1" x14ac:dyDescent="0.25">
      <c r="A340" s="13"/>
      <c r="B340" s="14"/>
      <c r="C340" s="14"/>
      <c r="D340" s="15"/>
      <c r="E340" s="16">
        <f>SUM(Лист1!G321:G334)</f>
        <v>9891</v>
      </c>
      <c r="F340" s="17">
        <f>SUM(Лист1!H321:H334)</f>
        <v>420179.16000000003</v>
      </c>
    </row>
    <row r="341" spans="1:15" s="10" customFormat="1" ht="15" hidden="1" customHeight="1" thickBot="1" x14ac:dyDescent="0.25">
      <c r="A341" s="24"/>
      <c r="B341" s="25"/>
      <c r="C341" s="25"/>
      <c r="D341" s="25"/>
      <c r="E341" s="26"/>
      <c r="F341" s="25"/>
      <c r="O341" s="10" t="s">
        <v>10</v>
      </c>
    </row>
    <row r="342" spans="1:15" s="6" customFormat="1" ht="13.5" customHeight="1" thickBot="1" x14ac:dyDescent="0.25"/>
    <row r="343" spans="1:15" s="6" customFormat="1" ht="26.25" customHeight="1" x14ac:dyDescent="0.2">
      <c r="A343" s="35" t="s">
        <v>4</v>
      </c>
      <c r="B343" s="28" t="s">
        <v>0</v>
      </c>
      <c r="C343" s="38" t="s">
        <v>5</v>
      </c>
      <c r="D343" s="28" t="s">
        <v>6</v>
      </c>
      <c r="E343" s="28" t="s">
        <v>9</v>
      </c>
      <c r="F343" s="28"/>
    </row>
    <row r="344" spans="1:15" s="6" customFormat="1" ht="12.75" customHeight="1" x14ac:dyDescent="0.2">
      <c r="A344" s="36"/>
      <c r="B344" s="29"/>
      <c r="C344" s="39"/>
      <c r="D344" s="29"/>
      <c r="E344" s="29" t="s">
        <v>7</v>
      </c>
      <c r="F344" s="29" t="s">
        <v>8</v>
      </c>
    </row>
    <row r="345" spans="1:15" s="6" customFormat="1" ht="13.5" customHeight="1" thickBot="1" x14ac:dyDescent="0.25">
      <c r="A345" s="37"/>
      <c r="B345" s="30"/>
      <c r="C345" s="40"/>
      <c r="D345" s="30"/>
      <c r="E345" s="30"/>
      <c r="F345" s="30"/>
    </row>
    <row r="346" spans="1:15" s="10" customFormat="1" ht="15" customHeight="1" thickBot="1" x14ac:dyDescent="0.25">
      <c r="A346" s="27" t="s">
        <v>501</v>
      </c>
      <c r="B346" s="8"/>
      <c r="C346" s="8"/>
      <c r="D346" s="8"/>
      <c r="E346" s="9"/>
      <c r="F346" s="8"/>
    </row>
    <row r="347" spans="1:15" s="10" customFormat="1" ht="15" hidden="1" customHeight="1" thickBot="1" x14ac:dyDescent="0.25">
      <c r="A347" s="24"/>
      <c r="B347" s="25"/>
      <c r="C347" s="25"/>
      <c r="D347" s="25"/>
      <c r="E347" s="26"/>
      <c r="F347" s="25"/>
      <c r="O347" s="10" t="s">
        <v>10</v>
      </c>
    </row>
    <row r="348" spans="1:15" s="12" customFormat="1" x14ac:dyDescent="0.2">
      <c r="A348" s="19">
        <v>1</v>
      </c>
      <c r="B348" s="20" t="s">
        <v>430</v>
      </c>
      <c r="C348" s="21" t="s">
        <v>12</v>
      </c>
      <c r="D348" s="22">
        <v>526</v>
      </c>
      <c r="E348" s="23">
        <v>0.12000000000000001</v>
      </c>
      <c r="F348" s="22">
        <v>63.120000000000005</v>
      </c>
      <c r="G348" s="11">
        <f t="shared" ref="G348:G358" si="29">E348</f>
        <v>0.12000000000000001</v>
      </c>
      <c r="H348" s="11">
        <f t="shared" ref="H348:H358" si="30">F348</f>
        <v>63.120000000000005</v>
      </c>
      <c r="I348" s="11" t="e">
        <f>#REF!</f>
        <v>#REF!</v>
      </c>
      <c r="J348" s="11" t="e">
        <f>#REF!</f>
        <v>#REF!</v>
      </c>
      <c r="K348" s="11" t="e">
        <f>#REF!</f>
        <v>#REF!</v>
      </c>
      <c r="L348" s="11" t="e">
        <f>#REF!</f>
        <v>#REF!</v>
      </c>
      <c r="M348" s="11" t="e">
        <f>#REF!</f>
        <v>#REF!</v>
      </c>
      <c r="N348" s="11" t="e">
        <f>#REF!</f>
        <v>#REF!</v>
      </c>
    </row>
    <row r="349" spans="1:15" s="12" customFormat="1" ht="25.5" x14ac:dyDescent="0.2">
      <c r="A349" s="19">
        <v>2</v>
      </c>
      <c r="B349" s="20" t="s">
        <v>431</v>
      </c>
      <c r="C349" s="21" t="s">
        <v>432</v>
      </c>
      <c r="D349" s="22">
        <v>210</v>
      </c>
      <c r="E349" s="23">
        <v>1</v>
      </c>
      <c r="F349" s="22">
        <v>210</v>
      </c>
      <c r="G349" s="11">
        <f t="shared" si="29"/>
        <v>1</v>
      </c>
      <c r="H349" s="11">
        <f t="shared" si="30"/>
        <v>210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x14ac:dyDescent="0.2">
      <c r="A350" s="19">
        <v>3</v>
      </c>
      <c r="B350" s="20" t="s">
        <v>433</v>
      </c>
      <c r="C350" s="21" t="s">
        <v>191</v>
      </c>
      <c r="D350" s="22" t="s">
        <v>434</v>
      </c>
      <c r="E350" s="23">
        <v>0.32400000000000001</v>
      </c>
      <c r="F350" s="22">
        <v>21.6</v>
      </c>
      <c r="G350" s="11">
        <f t="shared" si="29"/>
        <v>0.32400000000000001</v>
      </c>
      <c r="H350" s="11">
        <f t="shared" si="30"/>
        <v>21.6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ht="25.5" x14ac:dyDescent="0.2">
      <c r="A351" s="19">
        <v>4</v>
      </c>
      <c r="B351" s="20" t="s">
        <v>435</v>
      </c>
      <c r="C351" s="21" t="s">
        <v>60</v>
      </c>
      <c r="D351" s="22">
        <v>240</v>
      </c>
      <c r="E351" s="23">
        <v>1</v>
      </c>
      <c r="F351" s="22">
        <v>240</v>
      </c>
      <c r="G351" s="11">
        <f t="shared" si="29"/>
        <v>1</v>
      </c>
      <c r="H351" s="11">
        <f t="shared" si="30"/>
        <v>240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ht="17.25" customHeight="1" x14ac:dyDescent="0.2">
      <c r="A352" s="19">
        <v>5</v>
      </c>
      <c r="B352" s="20" t="s">
        <v>436</v>
      </c>
      <c r="C352" s="21" t="s">
        <v>12</v>
      </c>
      <c r="D352" s="22">
        <v>250</v>
      </c>
      <c r="E352" s="23">
        <v>0.75</v>
      </c>
      <c r="F352" s="22">
        <v>187.5</v>
      </c>
      <c r="G352" s="11">
        <f t="shared" si="29"/>
        <v>0.75</v>
      </c>
      <c r="H352" s="11">
        <f t="shared" si="30"/>
        <v>187.5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ht="25.5" x14ac:dyDescent="0.2">
      <c r="A353" s="19">
        <v>6</v>
      </c>
      <c r="B353" s="20" t="s">
        <v>437</v>
      </c>
      <c r="C353" s="21" t="s">
        <v>60</v>
      </c>
      <c r="D353" s="22">
        <v>300</v>
      </c>
      <c r="E353" s="23">
        <v>1</v>
      </c>
      <c r="F353" s="22">
        <v>300</v>
      </c>
      <c r="G353" s="11">
        <f t="shared" si="29"/>
        <v>1</v>
      </c>
      <c r="H353" s="11">
        <f t="shared" si="30"/>
        <v>300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ht="25.5" x14ac:dyDescent="0.2">
      <c r="A354" s="19">
        <v>7</v>
      </c>
      <c r="B354" s="20" t="s">
        <v>438</v>
      </c>
      <c r="C354" s="21" t="s">
        <v>60</v>
      </c>
      <c r="D354" s="22">
        <v>420</v>
      </c>
      <c r="E354" s="23">
        <v>1</v>
      </c>
      <c r="F354" s="22">
        <v>420</v>
      </c>
      <c r="G354" s="11">
        <f t="shared" si="29"/>
        <v>1</v>
      </c>
      <c r="H354" s="11">
        <f t="shared" si="30"/>
        <v>420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ht="25.5" x14ac:dyDescent="0.2">
      <c r="A355" s="19">
        <v>8</v>
      </c>
      <c r="B355" s="20" t="s">
        <v>439</v>
      </c>
      <c r="C355" s="21" t="s">
        <v>60</v>
      </c>
      <c r="D355" s="22">
        <v>382</v>
      </c>
      <c r="E355" s="23">
        <v>1</v>
      </c>
      <c r="F355" s="22">
        <v>382</v>
      </c>
      <c r="G355" s="11">
        <f t="shared" si="29"/>
        <v>1</v>
      </c>
      <c r="H355" s="11">
        <f t="shared" si="30"/>
        <v>382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x14ac:dyDescent="0.2">
      <c r="A356" s="19">
        <v>9</v>
      </c>
      <c r="B356" s="20" t="s">
        <v>440</v>
      </c>
      <c r="C356" s="21" t="s">
        <v>60</v>
      </c>
      <c r="D356" s="22">
        <v>340</v>
      </c>
      <c r="E356" s="23">
        <v>1</v>
      </c>
      <c r="F356" s="22">
        <v>340</v>
      </c>
      <c r="G356" s="11">
        <f t="shared" si="29"/>
        <v>1</v>
      </c>
      <c r="H356" s="11">
        <f t="shared" si="30"/>
        <v>340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x14ac:dyDescent="0.2">
      <c r="A357" s="19">
        <v>10</v>
      </c>
      <c r="B357" s="20" t="s">
        <v>441</v>
      </c>
      <c r="C357" s="21" t="s">
        <v>12</v>
      </c>
      <c r="D357" s="22">
        <v>270</v>
      </c>
      <c r="E357" s="23">
        <v>2</v>
      </c>
      <c r="F357" s="22">
        <v>540</v>
      </c>
      <c r="G357" s="11">
        <f t="shared" si="29"/>
        <v>2</v>
      </c>
      <c r="H357" s="11">
        <f t="shared" si="30"/>
        <v>540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12" customFormat="1" ht="13.5" thickBot="1" x14ac:dyDescent="0.25">
      <c r="A358" s="19">
        <v>11</v>
      </c>
      <c r="B358" s="20" t="s">
        <v>442</v>
      </c>
      <c r="C358" s="21" t="s">
        <v>12</v>
      </c>
      <c r="D358" s="22">
        <v>180</v>
      </c>
      <c r="E358" s="23">
        <v>2.2000000000000002</v>
      </c>
      <c r="F358" s="22">
        <v>396</v>
      </c>
      <c r="G358" s="11">
        <f t="shared" si="29"/>
        <v>2.2000000000000002</v>
      </c>
      <c r="H358" s="11">
        <f t="shared" si="30"/>
        <v>396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 t="e">
        <f>#REF!</f>
        <v>#REF!</v>
      </c>
      <c r="M358" s="11" t="e">
        <f>#REF!</f>
        <v>#REF!</v>
      </c>
      <c r="N358" s="11" t="e">
        <f>#REF!</f>
        <v>#REF!</v>
      </c>
    </row>
    <row r="359" spans="1:15" s="6" customFormat="1" ht="13.5" thickBot="1" x14ac:dyDescent="0.25">
      <c r="A359" s="13"/>
      <c r="B359" s="14"/>
      <c r="C359" s="14"/>
      <c r="D359" s="15"/>
      <c r="E359" s="16">
        <f>SUM(Лист1!G346:G358)</f>
        <v>11.393999999999998</v>
      </c>
      <c r="F359" s="17">
        <f>SUM(Лист1!H346:H358)</f>
        <v>3100.2200000000003</v>
      </c>
    </row>
    <row r="360" spans="1:15" s="10" customFormat="1" ht="15" customHeight="1" thickBot="1" x14ac:dyDescent="0.25">
      <c r="A360" s="27" t="s">
        <v>502</v>
      </c>
      <c r="B360" s="8"/>
      <c r="C360" s="8"/>
      <c r="D360" s="8"/>
      <c r="E360" s="9"/>
      <c r="F360" s="8"/>
    </row>
    <row r="361" spans="1:15" s="10" customFormat="1" ht="15" hidden="1" customHeight="1" thickBot="1" x14ac:dyDescent="0.25">
      <c r="A361" s="24"/>
      <c r="B361" s="25"/>
      <c r="C361" s="25"/>
      <c r="D361" s="25"/>
      <c r="E361" s="26"/>
      <c r="F361" s="25"/>
      <c r="O361" s="10" t="s">
        <v>10</v>
      </c>
    </row>
    <row r="362" spans="1:15" s="12" customFormat="1" x14ac:dyDescent="0.2">
      <c r="A362" s="19">
        <v>1</v>
      </c>
      <c r="B362" s="20" t="s">
        <v>443</v>
      </c>
      <c r="C362" s="21" t="s">
        <v>18</v>
      </c>
      <c r="D362" s="22">
        <v>74</v>
      </c>
      <c r="E362" s="23">
        <v>5</v>
      </c>
      <c r="F362" s="22">
        <v>370</v>
      </c>
      <c r="G362" s="11">
        <f>E362</f>
        <v>5</v>
      </c>
      <c r="H362" s="11">
        <f>F362</f>
        <v>370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12" customFormat="1" ht="25.5" x14ac:dyDescent="0.2">
      <c r="A363" s="19">
        <v>2</v>
      </c>
      <c r="B363" s="20" t="s">
        <v>444</v>
      </c>
      <c r="C363" s="21" t="s">
        <v>400</v>
      </c>
      <c r="D363" s="22"/>
      <c r="E363" s="23">
        <v>1243</v>
      </c>
      <c r="F363" s="22"/>
      <c r="G363" s="11">
        <f>E363</f>
        <v>1243</v>
      </c>
      <c r="H363" s="11">
        <f>F363</f>
        <v>0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 t="e">
        <f>#REF!</f>
        <v>#REF!</v>
      </c>
      <c r="M363" s="11" t="e">
        <f>#REF!</f>
        <v>#REF!</v>
      </c>
      <c r="N363" s="11" t="e">
        <f>#REF!</f>
        <v>#REF!</v>
      </c>
    </row>
    <row r="364" spans="1:15" s="12" customFormat="1" ht="25.5" x14ac:dyDescent="0.2">
      <c r="A364" s="19">
        <v>3</v>
      </c>
      <c r="B364" s="20" t="s">
        <v>445</v>
      </c>
      <c r="C364" s="21" t="s">
        <v>400</v>
      </c>
      <c r="D364" s="22"/>
      <c r="E364" s="23">
        <v>1776</v>
      </c>
      <c r="F364" s="22"/>
      <c r="G364" s="11">
        <f t="shared" ref="G364:G374" si="31">E364</f>
        <v>1776</v>
      </c>
      <c r="H364" s="11">
        <f t="shared" ref="H364:H374" si="32">F364</f>
        <v>0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 t="e">
        <f>#REF!</f>
        <v>#REF!</v>
      </c>
      <c r="M364" s="11" t="e">
        <f>#REF!</f>
        <v>#REF!</v>
      </c>
      <c r="N364" s="11" t="e">
        <f>#REF!</f>
        <v>#REF!</v>
      </c>
    </row>
    <row r="365" spans="1:15" s="12" customFormat="1" ht="25.5" x14ac:dyDescent="0.2">
      <c r="A365" s="19">
        <v>4</v>
      </c>
      <c r="B365" s="20" t="s">
        <v>446</v>
      </c>
      <c r="C365" s="21" t="s">
        <v>400</v>
      </c>
      <c r="D365" s="22" t="s">
        <v>447</v>
      </c>
      <c r="E365" s="23">
        <v>1240</v>
      </c>
      <c r="F365" s="22">
        <v>150241.86000000002</v>
      </c>
      <c r="G365" s="11">
        <f t="shared" si="31"/>
        <v>1240</v>
      </c>
      <c r="H365" s="11">
        <f t="shared" si="32"/>
        <v>150241.86000000002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5" s="12" customFormat="1" ht="38.25" x14ac:dyDescent="0.2">
      <c r="A366" s="19">
        <v>5</v>
      </c>
      <c r="B366" s="20" t="s">
        <v>448</v>
      </c>
      <c r="C366" s="21" t="s">
        <v>400</v>
      </c>
      <c r="D366" s="22" t="s">
        <v>449</v>
      </c>
      <c r="E366" s="23">
        <v>330</v>
      </c>
      <c r="F366" s="22">
        <v>41143.08</v>
      </c>
      <c r="G366" s="11">
        <f t="shared" si="31"/>
        <v>330</v>
      </c>
      <c r="H366" s="11">
        <f t="shared" si="32"/>
        <v>41143.08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ht="25.5" x14ac:dyDescent="0.2">
      <c r="A367" s="19">
        <v>6</v>
      </c>
      <c r="B367" s="20" t="s">
        <v>450</v>
      </c>
      <c r="C367" s="21" t="s">
        <v>18</v>
      </c>
      <c r="D367" s="22" t="s">
        <v>451</v>
      </c>
      <c r="E367" s="23">
        <v>24</v>
      </c>
      <c r="F367" s="22">
        <v>24.14</v>
      </c>
      <c r="G367" s="11">
        <f t="shared" si="31"/>
        <v>24</v>
      </c>
      <c r="H367" s="11">
        <f t="shared" si="32"/>
        <v>24.14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ht="25.5" x14ac:dyDescent="0.2">
      <c r="A368" s="19">
        <v>7</v>
      </c>
      <c r="B368" s="20" t="s">
        <v>452</v>
      </c>
      <c r="C368" s="21" t="s">
        <v>18</v>
      </c>
      <c r="D368" s="22" t="s">
        <v>453</v>
      </c>
      <c r="E368" s="23">
        <v>23</v>
      </c>
      <c r="F368" s="22">
        <v>283.54000000000002</v>
      </c>
      <c r="G368" s="11">
        <f t="shared" si="31"/>
        <v>23</v>
      </c>
      <c r="H368" s="11">
        <f t="shared" si="32"/>
        <v>283.54000000000002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5" s="12" customFormat="1" ht="25.5" x14ac:dyDescent="0.2">
      <c r="A369" s="19">
        <v>8</v>
      </c>
      <c r="B369" s="20" t="s">
        <v>454</v>
      </c>
      <c r="C369" s="21" t="s">
        <v>21</v>
      </c>
      <c r="D369" s="22"/>
      <c r="E369" s="23">
        <v>296</v>
      </c>
      <c r="F369" s="22"/>
      <c r="G369" s="11">
        <f t="shared" si="31"/>
        <v>296</v>
      </c>
      <c r="H369" s="11">
        <f t="shared" si="32"/>
        <v>0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5" s="12" customFormat="1" x14ac:dyDescent="0.2">
      <c r="A370" s="19">
        <v>9</v>
      </c>
      <c r="B370" s="20" t="s">
        <v>455</v>
      </c>
      <c r="C370" s="21" t="s">
        <v>28</v>
      </c>
      <c r="D370" s="22" t="s">
        <v>456</v>
      </c>
      <c r="E370" s="23">
        <v>25</v>
      </c>
      <c r="F370" s="22">
        <v>38141</v>
      </c>
      <c r="G370" s="11">
        <f t="shared" si="31"/>
        <v>25</v>
      </c>
      <c r="H370" s="11">
        <f t="shared" si="32"/>
        <v>38141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5" s="12" customFormat="1" ht="25.5" x14ac:dyDescent="0.2">
      <c r="A371" s="19">
        <v>10</v>
      </c>
      <c r="B371" s="20" t="s">
        <v>457</v>
      </c>
      <c r="C371" s="21" t="s">
        <v>18</v>
      </c>
      <c r="D371" s="22" t="s">
        <v>458</v>
      </c>
      <c r="E371" s="23">
        <v>410</v>
      </c>
      <c r="F371" s="22">
        <v>85.84</v>
      </c>
      <c r="G371" s="11">
        <f t="shared" si="31"/>
        <v>410</v>
      </c>
      <c r="H371" s="11">
        <f t="shared" si="32"/>
        <v>85.84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5" s="12" customFormat="1" x14ac:dyDescent="0.2">
      <c r="A372" s="19">
        <v>11</v>
      </c>
      <c r="B372" s="20" t="s">
        <v>459</v>
      </c>
      <c r="C372" s="21" t="s">
        <v>18</v>
      </c>
      <c r="D372" s="22" t="s">
        <v>460</v>
      </c>
      <c r="E372" s="23">
        <v>1464</v>
      </c>
      <c r="F372" s="22">
        <v>582.12</v>
      </c>
      <c r="G372" s="11">
        <f t="shared" si="31"/>
        <v>1464</v>
      </c>
      <c r="H372" s="11">
        <f t="shared" si="32"/>
        <v>582.12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5" s="12" customFormat="1" ht="25.5" x14ac:dyDescent="0.2">
      <c r="A373" s="19">
        <v>12</v>
      </c>
      <c r="B373" s="20" t="s">
        <v>461</v>
      </c>
      <c r="C373" s="21" t="s">
        <v>18</v>
      </c>
      <c r="D373" s="22" t="s">
        <v>462</v>
      </c>
      <c r="E373" s="23">
        <v>2140</v>
      </c>
      <c r="F373" s="22">
        <v>2630.44</v>
      </c>
      <c r="G373" s="11">
        <f t="shared" si="31"/>
        <v>2140</v>
      </c>
      <c r="H373" s="11">
        <f t="shared" si="32"/>
        <v>2630.44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5" s="12" customFormat="1" ht="13.5" thickBot="1" x14ac:dyDescent="0.25">
      <c r="A374" s="19">
        <v>13</v>
      </c>
      <c r="B374" s="20" t="s">
        <v>463</v>
      </c>
      <c r="C374" s="21" t="s">
        <v>18</v>
      </c>
      <c r="D374" s="22"/>
      <c r="E374" s="23">
        <v>910</v>
      </c>
      <c r="F374" s="22"/>
      <c r="G374" s="11">
        <f t="shared" si="31"/>
        <v>910</v>
      </c>
      <c r="H374" s="11">
        <f t="shared" si="32"/>
        <v>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5" s="6" customFormat="1" ht="13.5" thickBot="1" x14ac:dyDescent="0.25">
      <c r="A375" s="13"/>
      <c r="B375" s="14"/>
      <c r="C375" s="14"/>
      <c r="D375" s="15"/>
      <c r="E375" s="16">
        <f>SUM(Лист1!G360:G374)</f>
        <v>9886</v>
      </c>
      <c r="F375" s="17">
        <f>SUM(Лист1!H360:H374)</f>
        <v>233502.02000000002</v>
      </c>
    </row>
    <row r="376" spans="1:15" s="10" customFormat="1" ht="15" customHeight="1" thickBot="1" x14ac:dyDescent="0.25">
      <c r="A376" s="27" t="s">
        <v>503</v>
      </c>
      <c r="B376" s="8"/>
      <c r="C376" s="8"/>
      <c r="D376" s="8"/>
      <c r="E376" s="9"/>
      <c r="F376" s="8"/>
    </row>
    <row r="377" spans="1:15" s="10" customFormat="1" ht="15" hidden="1" customHeight="1" thickBot="1" x14ac:dyDescent="0.25">
      <c r="A377" s="24"/>
      <c r="B377" s="25"/>
      <c r="C377" s="25"/>
      <c r="D377" s="25"/>
      <c r="E377" s="26"/>
      <c r="F377" s="25"/>
      <c r="O377" s="10" t="s">
        <v>10</v>
      </c>
    </row>
    <row r="378" spans="1:15" s="12" customFormat="1" x14ac:dyDescent="0.2">
      <c r="A378" s="19">
        <v>1</v>
      </c>
      <c r="B378" s="20" t="s">
        <v>464</v>
      </c>
      <c r="C378" s="21" t="s">
        <v>465</v>
      </c>
      <c r="D378" s="22" t="s">
        <v>466</v>
      </c>
      <c r="E378" s="23">
        <v>60</v>
      </c>
      <c r="F378" s="22">
        <v>81.540000000000006</v>
      </c>
      <c r="G378" s="11">
        <f t="shared" ref="G378:H381" si="33">E378</f>
        <v>60</v>
      </c>
      <c r="H378" s="11">
        <f t="shared" si="33"/>
        <v>81.540000000000006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5" s="12" customFormat="1" x14ac:dyDescent="0.2">
      <c r="A379" s="19">
        <v>2</v>
      </c>
      <c r="B379" s="20" t="s">
        <v>467</v>
      </c>
      <c r="C379" s="21" t="s">
        <v>465</v>
      </c>
      <c r="D379" s="22" t="s">
        <v>468</v>
      </c>
      <c r="E379" s="23">
        <v>60</v>
      </c>
      <c r="F379" s="22">
        <v>116.67</v>
      </c>
      <c r="G379" s="11">
        <f t="shared" si="33"/>
        <v>60</v>
      </c>
      <c r="H379" s="11">
        <f t="shared" si="33"/>
        <v>116.67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5" s="12" customFormat="1" x14ac:dyDescent="0.2">
      <c r="A380" s="19">
        <v>3</v>
      </c>
      <c r="B380" s="20" t="s">
        <v>469</v>
      </c>
      <c r="C380" s="21" t="s">
        <v>465</v>
      </c>
      <c r="D380" s="22" t="s">
        <v>470</v>
      </c>
      <c r="E380" s="23">
        <v>240</v>
      </c>
      <c r="F380" s="22">
        <v>2125.2000000000003</v>
      </c>
      <c r="G380" s="11">
        <f t="shared" si="33"/>
        <v>240</v>
      </c>
      <c r="H380" s="11">
        <f t="shared" si="33"/>
        <v>2125.2000000000003</v>
      </c>
      <c r="I380" s="11" t="e">
        <f>#REF!</f>
        <v>#REF!</v>
      </c>
      <c r="J380" s="11" t="e">
        <f>#REF!</f>
        <v>#REF!</v>
      </c>
      <c r="K380" s="11" t="e">
        <f>#REF!</f>
        <v>#REF!</v>
      </c>
      <c r="L380" s="11" t="e">
        <f>#REF!</f>
        <v>#REF!</v>
      </c>
      <c r="M380" s="11" t="e">
        <f>#REF!</f>
        <v>#REF!</v>
      </c>
      <c r="N380" s="11" t="e">
        <f>#REF!</f>
        <v>#REF!</v>
      </c>
    </row>
    <row r="381" spans="1:15" s="12" customFormat="1" x14ac:dyDescent="0.2">
      <c r="A381" s="19">
        <v>4</v>
      </c>
      <c r="B381" s="20" t="s">
        <v>471</v>
      </c>
      <c r="C381" s="21" t="s">
        <v>465</v>
      </c>
      <c r="D381" s="22" t="s">
        <v>472</v>
      </c>
      <c r="E381" s="23">
        <v>78</v>
      </c>
      <c r="F381" s="22">
        <v>1528.8000000000002</v>
      </c>
      <c r="G381" s="11">
        <f t="shared" si="33"/>
        <v>78</v>
      </c>
      <c r="H381" s="11">
        <f t="shared" si="33"/>
        <v>1528.8000000000002</v>
      </c>
      <c r="I381" s="11" t="e">
        <f>#REF!</f>
        <v>#REF!</v>
      </c>
      <c r="J381" s="11" t="e">
        <f>#REF!</f>
        <v>#REF!</v>
      </c>
      <c r="K381" s="11" t="e">
        <f>#REF!</f>
        <v>#REF!</v>
      </c>
      <c r="L381" s="11" t="e">
        <f>#REF!</f>
        <v>#REF!</v>
      </c>
      <c r="M381" s="11" t="e">
        <f>#REF!</f>
        <v>#REF!</v>
      </c>
      <c r="N381" s="11" t="e">
        <f>#REF!</f>
        <v>#REF!</v>
      </c>
    </row>
    <row r="382" spans="1:15" s="12" customFormat="1" ht="25.5" x14ac:dyDescent="0.2">
      <c r="A382" s="19">
        <v>5</v>
      </c>
      <c r="B382" s="20" t="s">
        <v>473</v>
      </c>
      <c r="C382" s="21" t="s">
        <v>21</v>
      </c>
      <c r="D382" s="22" t="s">
        <v>474</v>
      </c>
      <c r="E382" s="23">
        <v>500</v>
      </c>
      <c r="F382" s="22">
        <v>1403</v>
      </c>
      <c r="G382" s="11">
        <f t="shared" ref="G382:H389" si="34">E382</f>
        <v>500</v>
      </c>
      <c r="H382" s="11">
        <f t="shared" si="34"/>
        <v>1403</v>
      </c>
      <c r="I382" s="11" t="e">
        <f>#REF!</f>
        <v>#REF!</v>
      </c>
      <c r="J382" s="11" t="e">
        <f>#REF!</f>
        <v>#REF!</v>
      </c>
      <c r="K382" s="11" t="e">
        <f>#REF!</f>
        <v>#REF!</v>
      </c>
      <c r="L382" s="11" t="e">
        <f>#REF!</f>
        <v>#REF!</v>
      </c>
      <c r="M382" s="11" t="e">
        <f>#REF!</f>
        <v>#REF!</v>
      </c>
      <c r="N382" s="11" t="e">
        <f>#REF!</f>
        <v>#REF!</v>
      </c>
    </row>
    <row r="383" spans="1:15" s="12" customFormat="1" x14ac:dyDescent="0.2">
      <c r="A383" s="19">
        <v>6</v>
      </c>
      <c r="B383" s="20" t="s">
        <v>475</v>
      </c>
      <c r="C383" s="21" t="s">
        <v>21</v>
      </c>
      <c r="D383" s="22" t="s">
        <v>476</v>
      </c>
      <c r="E383" s="23">
        <v>105</v>
      </c>
      <c r="F383" s="22">
        <v>240.03</v>
      </c>
      <c r="G383" s="11">
        <f t="shared" si="34"/>
        <v>105</v>
      </c>
      <c r="H383" s="11">
        <f t="shared" si="34"/>
        <v>240.03</v>
      </c>
      <c r="I383" s="11" t="e">
        <f>#REF!</f>
        <v>#REF!</v>
      </c>
      <c r="J383" s="11" t="e">
        <f>#REF!</f>
        <v>#REF!</v>
      </c>
      <c r="K383" s="11" t="e">
        <f>#REF!</f>
        <v>#REF!</v>
      </c>
      <c r="L383" s="11" t="e">
        <f>#REF!</f>
        <v>#REF!</v>
      </c>
      <c r="M383" s="11" t="e">
        <f>#REF!</f>
        <v>#REF!</v>
      </c>
      <c r="N383" s="11" t="e">
        <f>#REF!</f>
        <v>#REF!</v>
      </c>
    </row>
    <row r="384" spans="1:15" s="12" customFormat="1" x14ac:dyDescent="0.2">
      <c r="A384" s="19">
        <v>7</v>
      </c>
      <c r="B384" s="20" t="s">
        <v>477</v>
      </c>
      <c r="C384" s="21" t="s">
        <v>465</v>
      </c>
      <c r="D384" s="22" t="s">
        <v>136</v>
      </c>
      <c r="E384" s="23">
        <v>40</v>
      </c>
      <c r="F384" s="22">
        <v>35.840000000000003</v>
      </c>
      <c r="G384" s="11">
        <f t="shared" si="34"/>
        <v>40</v>
      </c>
      <c r="H384" s="11">
        <f t="shared" si="34"/>
        <v>35.840000000000003</v>
      </c>
      <c r="I384" s="11" t="e">
        <f>#REF!</f>
        <v>#REF!</v>
      </c>
      <c r="J384" s="11" t="e">
        <f>#REF!</f>
        <v>#REF!</v>
      </c>
      <c r="K384" s="11" t="e">
        <f>#REF!</f>
        <v>#REF!</v>
      </c>
      <c r="L384" s="11" t="e">
        <f>#REF!</f>
        <v>#REF!</v>
      </c>
      <c r="M384" s="11" t="e">
        <f>#REF!</f>
        <v>#REF!</v>
      </c>
      <c r="N384" s="11" t="e">
        <f>#REF!</f>
        <v>#REF!</v>
      </c>
    </row>
    <row r="385" spans="1:15" s="12" customFormat="1" ht="25.5" x14ac:dyDescent="0.2">
      <c r="A385" s="19">
        <v>8</v>
      </c>
      <c r="B385" s="20" t="s">
        <v>478</v>
      </c>
      <c r="C385" s="21" t="s">
        <v>21</v>
      </c>
      <c r="D385" s="22" t="s">
        <v>479</v>
      </c>
      <c r="E385" s="23">
        <v>850</v>
      </c>
      <c r="F385" s="22">
        <v>1813.0500000000002</v>
      </c>
      <c r="G385" s="11">
        <f t="shared" si="34"/>
        <v>850</v>
      </c>
      <c r="H385" s="11">
        <f t="shared" si="34"/>
        <v>1813.0500000000002</v>
      </c>
      <c r="I385" s="11" t="e">
        <f>#REF!</f>
        <v>#REF!</v>
      </c>
      <c r="J385" s="11" t="e">
        <f>#REF!</f>
        <v>#REF!</v>
      </c>
      <c r="K385" s="11" t="e">
        <f>#REF!</f>
        <v>#REF!</v>
      </c>
      <c r="L385" s="11" t="e">
        <f>#REF!</f>
        <v>#REF!</v>
      </c>
      <c r="M385" s="11" t="e">
        <f>#REF!</f>
        <v>#REF!</v>
      </c>
      <c r="N385" s="11" t="e">
        <f>#REF!</f>
        <v>#REF!</v>
      </c>
    </row>
    <row r="386" spans="1:15" s="12" customFormat="1" x14ac:dyDescent="0.2">
      <c r="A386" s="19">
        <v>9</v>
      </c>
      <c r="B386" s="20" t="s">
        <v>480</v>
      </c>
      <c r="C386" s="21" t="s">
        <v>66</v>
      </c>
      <c r="D386" s="22" t="s">
        <v>481</v>
      </c>
      <c r="E386" s="23">
        <v>200</v>
      </c>
      <c r="F386" s="22">
        <v>292.40000000000003</v>
      </c>
      <c r="G386" s="11">
        <f t="shared" si="34"/>
        <v>200</v>
      </c>
      <c r="H386" s="11">
        <f t="shared" si="34"/>
        <v>292.40000000000003</v>
      </c>
      <c r="I386" s="11" t="e">
        <f>#REF!</f>
        <v>#REF!</v>
      </c>
      <c r="J386" s="11" t="e">
        <f>#REF!</f>
        <v>#REF!</v>
      </c>
      <c r="K386" s="11" t="e">
        <f>#REF!</f>
        <v>#REF!</v>
      </c>
      <c r="L386" s="11" t="e">
        <f>#REF!</f>
        <v>#REF!</v>
      </c>
      <c r="M386" s="11" t="e">
        <f>#REF!</f>
        <v>#REF!</v>
      </c>
      <c r="N386" s="11" t="e">
        <f>#REF!</f>
        <v>#REF!</v>
      </c>
    </row>
    <row r="387" spans="1:15" s="12" customFormat="1" x14ac:dyDescent="0.2">
      <c r="A387" s="19">
        <v>10</v>
      </c>
      <c r="B387" s="20" t="s">
        <v>482</v>
      </c>
      <c r="C387" s="21" t="s">
        <v>21</v>
      </c>
      <c r="D387" s="22" t="s">
        <v>483</v>
      </c>
      <c r="E387" s="23">
        <v>5</v>
      </c>
      <c r="F387" s="22">
        <v>40.300000000000004</v>
      </c>
      <c r="G387" s="11">
        <f t="shared" si="34"/>
        <v>5</v>
      </c>
      <c r="H387" s="11">
        <f t="shared" si="34"/>
        <v>40.300000000000004</v>
      </c>
      <c r="I387" s="11" t="e">
        <f>#REF!</f>
        <v>#REF!</v>
      </c>
      <c r="J387" s="11" t="e">
        <f>#REF!</f>
        <v>#REF!</v>
      </c>
      <c r="K387" s="11" t="e">
        <f>#REF!</f>
        <v>#REF!</v>
      </c>
      <c r="L387" s="11" t="e">
        <f>#REF!</f>
        <v>#REF!</v>
      </c>
      <c r="M387" s="11" t="e">
        <f>#REF!</f>
        <v>#REF!</v>
      </c>
      <c r="N387" s="11" t="e">
        <f>#REF!</f>
        <v>#REF!</v>
      </c>
    </row>
    <row r="388" spans="1:15" s="12" customFormat="1" x14ac:dyDescent="0.2">
      <c r="A388" s="19">
        <v>11</v>
      </c>
      <c r="B388" s="20" t="s">
        <v>484</v>
      </c>
      <c r="C388" s="21" t="s">
        <v>465</v>
      </c>
      <c r="D388" s="22" t="s">
        <v>485</v>
      </c>
      <c r="E388" s="23">
        <v>50</v>
      </c>
      <c r="F388" s="22">
        <v>57.2</v>
      </c>
      <c r="G388" s="11">
        <f t="shared" si="34"/>
        <v>50</v>
      </c>
      <c r="H388" s="11">
        <f t="shared" si="34"/>
        <v>57.2</v>
      </c>
      <c r="I388" s="11" t="e">
        <f>#REF!</f>
        <v>#REF!</v>
      </c>
      <c r="J388" s="11" t="e">
        <f>#REF!</f>
        <v>#REF!</v>
      </c>
      <c r="K388" s="11" t="e">
        <f>#REF!</f>
        <v>#REF!</v>
      </c>
      <c r="L388" s="11" t="e">
        <f>#REF!</f>
        <v>#REF!</v>
      </c>
      <c r="M388" s="11" t="e">
        <f>#REF!</f>
        <v>#REF!</v>
      </c>
      <c r="N388" s="11" t="e">
        <f>#REF!</f>
        <v>#REF!</v>
      </c>
    </row>
    <row r="389" spans="1:15" s="12" customFormat="1" ht="26.25" customHeight="1" thickBot="1" x14ac:dyDescent="0.25">
      <c r="A389" s="19">
        <v>12</v>
      </c>
      <c r="B389" s="20" t="s">
        <v>486</v>
      </c>
      <c r="C389" s="21" t="s">
        <v>18</v>
      </c>
      <c r="D389" s="22">
        <v>180</v>
      </c>
      <c r="E389" s="23">
        <v>651</v>
      </c>
      <c r="F389" s="22">
        <v>117180</v>
      </c>
      <c r="G389" s="11">
        <f t="shared" si="34"/>
        <v>651</v>
      </c>
      <c r="H389" s="11">
        <f t="shared" si="34"/>
        <v>117180</v>
      </c>
      <c r="I389" s="11" t="e">
        <f>#REF!</f>
        <v>#REF!</v>
      </c>
      <c r="J389" s="11" t="e">
        <f>#REF!</f>
        <v>#REF!</v>
      </c>
      <c r="K389" s="11" t="e">
        <f>#REF!</f>
        <v>#REF!</v>
      </c>
      <c r="L389" s="11" t="e">
        <f>#REF!</f>
        <v>#REF!</v>
      </c>
      <c r="M389" s="11" t="e">
        <f>#REF!</f>
        <v>#REF!</v>
      </c>
      <c r="N389" s="11" t="e">
        <f>#REF!</f>
        <v>#REF!</v>
      </c>
    </row>
    <row r="390" spans="1:15" s="6" customFormat="1" ht="13.5" thickBot="1" x14ac:dyDescent="0.25">
      <c r="A390" s="13"/>
      <c r="B390" s="14"/>
      <c r="C390" s="14"/>
      <c r="D390" s="15"/>
      <c r="E390" s="16">
        <f>SUM(Лист1!G376:G389)</f>
        <v>2839</v>
      </c>
      <c r="F390" s="17">
        <f>SUM(Лист1!H376:H389)</f>
        <v>124914.03</v>
      </c>
    </row>
    <row r="391" spans="1:15" s="10" customFormat="1" ht="15" customHeight="1" thickBot="1" x14ac:dyDescent="0.25">
      <c r="A391" s="27" t="s">
        <v>504</v>
      </c>
      <c r="B391" s="8"/>
      <c r="C391" s="8"/>
      <c r="D391" s="8"/>
      <c r="E391" s="9"/>
      <c r="F391" s="8"/>
    </row>
    <row r="392" spans="1:15" s="10" customFormat="1" ht="15" hidden="1" customHeight="1" thickBot="1" x14ac:dyDescent="0.25">
      <c r="A392" s="24"/>
      <c r="B392" s="25"/>
      <c r="C392" s="25"/>
      <c r="D392" s="25"/>
      <c r="E392" s="26"/>
      <c r="F392" s="25"/>
      <c r="O392" s="10" t="s">
        <v>10</v>
      </c>
    </row>
    <row r="393" spans="1:15" s="12" customFormat="1" x14ac:dyDescent="0.2">
      <c r="A393" s="19">
        <v>1</v>
      </c>
      <c r="B393" s="20" t="s">
        <v>487</v>
      </c>
      <c r="C393" s="21" t="s">
        <v>18</v>
      </c>
      <c r="D393" s="22">
        <v>1740</v>
      </c>
      <c r="E393" s="23">
        <v>2</v>
      </c>
      <c r="F393" s="22">
        <v>3480</v>
      </c>
      <c r="G393" s="11">
        <f t="shared" ref="G393:H397" si="35">E393</f>
        <v>2</v>
      </c>
      <c r="H393" s="11">
        <f t="shared" si="35"/>
        <v>3480</v>
      </c>
      <c r="I393" s="11" t="e">
        <f>#REF!</f>
        <v>#REF!</v>
      </c>
      <c r="J393" s="11" t="e">
        <f>#REF!</f>
        <v>#REF!</v>
      </c>
      <c r="K393" s="11" t="e">
        <f>#REF!</f>
        <v>#REF!</v>
      </c>
      <c r="L393" s="11" t="e">
        <f>#REF!</f>
        <v>#REF!</v>
      </c>
      <c r="M393" s="11" t="e">
        <f>#REF!</f>
        <v>#REF!</v>
      </c>
      <c r="N393" s="11" t="e">
        <f>#REF!</f>
        <v>#REF!</v>
      </c>
    </row>
    <row r="394" spans="1:15" s="12" customFormat="1" ht="25.5" x14ac:dyDescent="0.2">
      <c r="A394" s="19">
        <v>2</v>
      </c>
      <c r="B394" s="20" t="s">
        <v>488</v>
      </c>
      <c r="C394" s="21" t="s">
        <v>18</v>
      </c>
      <c r="D394" s="22">
        <v>84</v>
      </c>
      <c r="E394" s="23">
        <v>60</v>
      </c>
      <c r="F394" s="22">
        <v>5040</v>
      </c>
      <c r="G394" s="11">
        <f t="shared" si="35"/>
        <v>60</v>
      </c>
      <c r="H394" s="11">
        <f t="shared" si="35"/>
        <v>5040</v>
      </c>
      <c r="I394" s="11" t="e">
        <f>#REF!</f>
        <v>#REF!</v>
      </c>
      <c r="J394" s="11" t="e">
        <f>#REF!</f>
        <v>#REF!</v>
      </c>
      <c r="K394" s="11" t="e">
        <f>#REF!</f>
        <v>#REF!</v>
      </c>
      <c r="L394" s="11" t="e">
        <f>#REF!</f>
        <v>#REF!</v>
      </c>
      <c r="M394" s="11" t="e">
        <f>#REF!</f>
        <v>#REF!</v>
      </c>
      <c r="N394" s="11" t="e">
        <f>#REF!</f>
        <v>#REF!</v>
      </c>
    </row>
    <row r="395" spans="1:15" s="12" customFormat="1" x14ac:dyDescent="0.2">
      <c r="A395" s="19">
        <v>3</v>
      </c>
      <c r="B395" s="20" t="s">
        <v>276</v>
      </c>
      <c r="C395" s="21" t="s">
        <v>62</v>
      </c>
      <c r="D395" s="22" t="s">
        <v>489</v>
      </c>
      <c r="E395" s="23">
        <v>5955</v>
      </c>
      <c r="F395" s="22">
        <v>15033.6</v>
      </c>
      <c r="G395" s="11">
        <f t="shared" si="35"/>
        <v>5955</v>
      </c>
      <c r="H395" s="11">
        <f t="shared" si="35"/>
        <v>15033.6</v>
      </c>
      <c r="I395" s="11" t="e">
        <f>#REF!</f>
        <v>#REF!</v>
      </c>
      <c r="J395" s="11" t="e">
        <f>#REF!</f>
        <v>#REF!</v>
      </c>
      <c r="K395" s="11" t="e">
        <f>#REF!</f>
        <v>#REF!</v>
      </c>
      <c r="L395" s="11" t="e">
        <f>#REF!</f>
        <v>#REF!</v>
      </c>
      <c r="M395" s="11" t="e">
        <f>#REF!</f>
        <v>#REF!</v>
      </c>
      <c r="N395" s="11" t="e">
        <f>#REF!</f>
        <v>#REF!</v>
      </c>
    </row>
    <row r="396" spans="1:15" s="12" customFormat="1" x14ac:dyDescent="0.2">
      <c r="A396" s="19">
        <v>4</v>
      </c>
      <c r="B396" s="20" t="s">
        <v>490</v>
      </c>
      <c r="C396" s="21" t="s">
        <v>18</v>
      </c>
      <c r="D396" s="22">
        <v>50</v>
      </c>
      <c r="E396" s="23">
        <v>170</v>
      </c>
      <c r="F396" s="22">
        <v>8500</v>
      </c>
      <c r="G396" s="11">
        <f t="shared" si="35"/>
        <v>170</v>
      </c>
      <c r="H396" s="11">
        <f t="shared" si="35"/>
        <v>8500</v>
      </c>
      <c r="I396" s="11" t="e">
        <f>#REF!</f>
        <v>#REF!</v>
      </c>
      <c r="J396" s="11" t="e">
        <f>#REF!</f>
        <v>#REF!</v>
      </c>
      <c r="K396" s="11" t="e">
        <f>#REF!</f>
        <v>#REF!</v>
      </c>
      <c r="L396" s="11" t="e">
        <f>#REF!</f>
        <v>#REF!</v>
      </c>
      <c r="M396" s="11" t="e">
        <f>#REF!</f>
        <v>#REF!</v>
      </c>
      <c r="N396" s="11" t="e">
        <f>#REF!</f>
        <v>#REF!</v>
      </c>
    </row>
    <row r="397" spans="1:15" s="12" customFormat="1" ht="26.25" thickBot="1" x14ac:dyDescent="0.25">
      <c r="A397" s="19">
        <v>5</v>
      </c>
      <c r="B397" s="20" t="s">
        <v>491</v>
      </c>
      <c r="C397" s="21" t="s">
        <v>35</v>
      </c>
      <c r="D397" s="22" t="s">
        <v>492</v>
      </c>
      <c r="E397" s="23">
        <v>1075</v>
      </c>
      <c r="F397" s="22">
        <v>10212.5</v>
      </c>
      <c r="G397" s="11">
        <f t="shared" si="35"/>
        <v>1075</v>
      </c>
      <c r="H397" s="11">
        <f t="shared" si="35"/>
        <v>10212.5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5" s="6" customFormat="1" ht="13.5" thickBot="1" x14ac:dyDescent="0.25">
      <c r="A398" s="13"/>
      <c r="B398" s="14"/>
      <c r="C398" s="14"/>
      <c r="D398" s="15"/>
      <c r="E398" s="16">
        <f>SUM(Лист1!G391:G397)</f>
        <v>7262</v>
      </c>
      <c r="F398" s="17">
        <f>SUM(Лист1!H391:H397)</f>
        <v>42266.1</v>
      </c>
    </row>
    <row r="399" spans="1:15" s="6" customFormat="1" ht="13.5" thickBot="1" x14ac:dyDescent="0.25">
      <c r="A399" s="13"/>
      <c r="B399" s="14"/>
      <c r="C399" s="14"/>
      <c r="D399" s="18"/>
      <c r="E399" s="16">
        <f>SUM(Лист1!G1:G398)</f>
        <v>255764.9120000001</v>
      </c>
      <c r="F399" s="17">
        <f>SUM(Лист1!H1:H398)</f>
        <v>2175382.27</v>
      </c>
    </row>
    <row r="400" spans="1:15" s="6" customFormat="1" x14ac:dyDescent="0.2"/>
  </sheetData>
  <mergeCells count="44">
    <mergeCell ref="E344:E345"/>
    <mergeCell ref="F344:F345"/>
    <mergeCell ref="A343:A345"/>
    <mergeCell ref="B343:B345"/>
    <mergeCell ref="C343:C345"/>
    <mergeCell ref="D343:D345"/>
    <mergeCell ref="E343:F343"/>
    <mergeCell ref="E268:E269"/>
    <mergeCell ref="F268:F269"/>
    <mergeCell ref="A267:A269"/>
    <mergeCell ref="B267:B269"/>
    <mergeCell ref="C267:C269"/>
    <mergeCell ref="D267:D269"/>
    <mergeCell ref="E267:F267"/>
    <mergeCell ref="E198:E199"/>
    <mergeCell ref="F198:F199"/>
    <mergeCell ref="A197:A199"/>
    <mergeCell ref="B197:B199"/>
    <mergeCell ref="C197:C199"/>
    <mergeCell ref="D197:D199"/>
    <mergeCell ref="E197:F197"/>
    <mergeCell ref="E136:E137"/>
    <mergeCell ref="F136:F137"/>
    <mergeCell ref="A135:A137"/>
    <mergeCell ref="B135:B137"/>
    <mergeCell ref="C135:C137"/>
    <mergeCell ref="D135:D137"/>
    <mergeCell ref="E135:F135"/>
    <mergeCell ref="E69:E70"/>
    <mergeCell ref="F69:F70"/>
    <mergeCell ref="A68:A70"/>
    <mergeCell ref="B68:B70"/>
    <mergeCell ref="C68:C70"/>
    <mergeCell ref="D68:D70"/>
    <mergeCell ref="E68:F68"/>
    <mergeCell ref="D11:D13"/>
    <mergeCell ref="E11:F11"/>
    <mergeCell ref="E12:E13"/>
    <mergeCell ref="F12:F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19685039370078741" bottom="0.19685039370078741" header="0.51181102362204722" footer="0.51181102362204722"/>
  <pageSetup paperSize="9" scale="83" fitToHeight="0" orientation="portrait" verticalDpi="0" r:id="rId1"/>
  <rowBreaks count="6" manualBreakCount="6">
    <brk id="66" max="16383" man="1"/>
    <brk id="133" max="16383" man="1"/>
    <brk id="195" max="16383" man="1"/>
    <brk id="265" max="16383" man="1"/>
    <brk id="341" max="16383" man="1"/>
    <brk id="4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2021-10-25T13:28:41Z</cp:lastPrinted>
  <dcterms:created xsi:type="dcterms:W3CDTF">2002-01-04T14:46:51Z</dcterms:created>
  <dcterms:modified xsi:type="dcterms:W3CDTF">2021-10-27T12:52:51Z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